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З\"/>
    </mc:Choice>
  </mc:AlternateContent>
  <bookViews>
    <workbookView xWindow="120" yWindow="75" windowWidth="19035" windowHeight="11700"/>
  </bookViews>
  <sheets>
    <sheet name="форма отчета (2)" sheetId="8" r:id="rId1"/>
  </sheets>
  <definedNames>
    <definedName name="_xlnm.Print_Area" localSheetId="0">'форма отчета (2)'!$A$1:$P$114</definedName>
  </definedNames>
  <calcPr calcId="162913"/>
</workbook>
</file>

<file path=xl/calcChain.xml><?xml version="1.0" encoding="utf-8"?>
<calcChain xmlns="http://schemas.openxmlformats.org/spreadsheetml/2006/main">
  <c r="N26" i="8" l="1"/>
  <c r="O26" i="8" s="1"/>
  <c r="N27" i="8"/>
  <c r="O27" i="8" s="1"/>
  <c r="N28" i="8"/>
  <c r="O28" i="8" s="1"/>
  <c r="K35" i="8"/>
  <c r="M35" i="8" s="1"/>
  <c r="N35" i="8" s="1"/>
  <c r="K36" i="8"/>
  <c r="M36" i="8" s="1"/>
  <c r="N36" i="8" s="1"/>
  <c r="K37" i="8"/>
  <c r="M37" i="8" s="1"/>
  <c r="N37" i="8" s="1"/>
  <c r="N49" i="8"/>
  <c r="O49" i="8" s="1"/>
  <c r="N50" i="8"/>
  <c r="O50" i="8" s="1"/>
  <c r="N51" i="8"/>
  <c r="O51" i="8" s="1"/>
  <c r="K58" i="8"/>
  <c r="M58" i="8" s="1"/>
  <c r="N58" i="8" s="1"/>
  <c r="K59" i="8"/>
  <c r="M59" i="8" s="1"/>
  <c r="N59" i="8" s="1"/>
  <c r="K60" i="8"/>
  <c r="M60" i="8" s="1"/>
  <c r="N60" i="8" s="1"/>
  <c r="N72" i="8"/>
  <c r="O72" i="8" s="1"/>
  <c r="N73" i="8"/>
  <c r="O73" i="8" s="1"/>
  <c r="K80" i="8"/>
  <c r="M80" i="8" s="1"/>
  <c r="N80" i="8" s="1"/>
  <c r="K81" i="8"/>
  <c r="M81" i="8" s="1"/>
  <c r="N81" i="8" s="1"/>
  <c r="E92" i="8"/>
  <c r="H92" i="8"/>
  <c r="K92" i="8"/>
  <c r="O92" i="8"/>
  <c r="P92" i="8"/>
  <c r="E93" i="8"/>
  <c r="H93" i="8"/>
  <c r="K93" i="8"/>
  <c r="O93" i="8"/>
  <c r="P93" i="8"/>
  <c r="E94" i="8"/>
  <c r="H94" i="8"/>
  <c r="K94" i="8"/>
  <c r="O94" i="8"/>
  <c r="P94" i="8"/>
  <c r="E95" i="8"/>
  <c r="H95" i="8"/>
  <c r="K95" i="8"/>
  <c r="O95" i="8"/>
  <c r="P95" i="8"/>
  <c r="E96" i="8"/>
  <c r="H96" i="8"/>
  <c r="K96" i="8"/>
  <c r="O96" i="8"/>
  <c r="P96" i="8"/>
  <c r="E97" i="8"/>
  <c r="H97" i="8"/>
  <c r="K97" i="8"/>
  <c r="O97" i="8"/>
  <c r="P97" i="8"/>
  <c r="E98" i="8"/>
  <c r="H98" i="8"/>
  <c r="K98" i="8"/>
  <c r="O98" i="8"/>
  <c r="P98" i="8"/>
  <c r="E99" i="8"/>
  <c r="H99" i="8"/>
  <c r="K99" i="8"/>
  <c r="O99" i="8"/>
  <c r="P99" i="8"/>
  <c r="E104" i="8"/>
  <c r="H104" i="8"/>
  <c r="K104" i="8"/>
  <c r="O104" i="8"/>
  <c r="P104" i="8"/>
  <c r="D105" i="8"/>
  <c r="F105" i="8"/>
  <c r="G105" i="8"/>
  <c r="I105" i="8"/>
  <c r="J105" i="8"/>
  <c r="L105" i="8"/>
  <c r="M105" i="8"/>
  <c r="E105" i="8" l="1"/>
  <c r="K105" i="8"/>
  <c r="H105" i="8"/>
  <c r="N104" i="8"/>
  <c r="N99" i="8"/>
  <c r="N94" i="8"/>
  <c r="N92" i="8"/>
  <c r="P105" i="8"/>
  <c r="O105" i="8"/>
  <c r="N97" i="8"/>
  <c r="N95" i="8"/>
  <c r="N93" i="8"/>
  <c r="N98" i="8"/>
  <c r="N96" i="8"/>
  <c r="N105" i="8" l="1"/>
</calcChain>
</file>

<file path=xl/sharedStrings.xml><?xml version="1.0" encoding="utf-8"?>
<sst xmlns="http://schemas.openxmlformats.org/spreadsheetml/2006/main" count="315" uniqueCount="110">
  <si>
    <t>ОТЧЕТ</t>
  </si>
  <si>
    <t>о выполнении муниципального задания на оказание муниципальных услуг (выполнение работ) № ______</t>
  </si>
  <si>
    <t>на 2023 год и плановый период 2024 и 2025 годов</t>
  </si>
  <si>
    <t>на "___01___"  июля 2023 г.</t>
  </si>
  <si>
    <t>Коды</t>
  </si>
  <si>
    <t>Наименование муниципального учреждения</t>
  </si>
  <si>
    <t>Муниципальное автономное общеобразовательное учреждение "Средняя общеобразовательная школа № 81" г.Перми</t>
  </si>
  <si>
    <t>Форма по ОКУД</t>
  </si>
  <si>
    <t>0506501</t>
  </si>
  <si>
    <t>Дата</t>
  </si>
  <si>
    <t>Код по сводному реестру</t>
  </si>
  <si>
    <t>57308608</t>
  </si>
  <si>
    <t>Вид деятельности муниципального учреждения</t>
  </si>
  <si>
    <t>Начальное общее образование, основное общее образование, среднее общее образование. Молодежная политика</t>
  </si>
  <si>
    <t>по ОКВЭД</t>
  </si>
  <si>
    <t>85.12</t>
  </si>
  <si>
    <t xml:space="preserve">(указываются виды деятельности муниципального учреждения, по которым ему утверждено муниципальное задание)
</t>
  </si>
  <si>
    <t>85.13</t>
  </si>
  <si>
    <t>85.14</t>
  </si>
  <si>
    <t>Периодичность</t>
  </si>
  <si>
    <t>ежеквартально</t>
  </si>
  <si>
    <t>55.20, 93.29, 93.29.9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</si>
  <si>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</si>
  <si>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t>Часть I. Сведения об оказываемых муниципальных услугах</t>
  </si>
  <si>
    <t xml:space="preserve">Раздел </t>
  </si>
  <si>
    <t>1 Наименование муниципальной услуги</t>
  </si>
  <si>
    <t>Реализация основных общеобразовательных программ начального общего образования</t>
  </si>
  <si>
    <t>Код по общероссийскому базовому перечню или региональному перечню</t>
  </si>
  <si>
    <t>БА81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</si>
  <si>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</si>
  <si>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</si>
  <si>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качество муниципальной услуги</t>
  </si>
  <si>
    <t>3.1. Сведения о фактическом достижении показателей, характеризующих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</si>
  <si>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</si>
  <si>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</si>
  <si>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</si>
  <si>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</si>
  <si>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</si>
  <si>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</si>
  <si>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</si>
  <si>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</si>
  <si>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</si>
  <si>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 xml:space="preserve">единица измерения </t>
  </si>
  <si>
    <t>значение</t>
  </si>
  <si>
    <t>допустимое (возможное) отклонение</t>
  </si>
  <si>
    <t>отклонение, превыщающее допустимое (возможное) отклонение</t>
  </si>
  <si>
    <t>причина отклонения</t>
  </si>
  <si>
    <t>наименование</t>
  </si>
  <si>
    <t>код по ОКЕИ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</si>
  <si>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</si>
  <si>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</si>
  <si>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</si>
  <si>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>801012О.99.0.БА81АЭ92001</t>
  </si>
  <si>
    <t>очная</t>
  </si>
  <si>
    <t>Уровень соответствия учебного плана общеобразовательного учреждения требованиям федерального государственного образовательного стандарта</t>
  </si>
  <si>
    <t>%</t>
  </si>
  <si>
    <t>100</t>
  </si>
  <si>
    <t>801012О.99.0.БА81АЦ60001</t>
  </si>
  <si>
    <t>обучающиеся за исключением обучающихся с ограниченными возможностями здоровья (ОВЗ) и детей-инвалидов</t>
  </si>
  <si>
    <t>адаптированная образовательная программа</t>
  </si>
  <si>
    <t>Доля обучающихся, получающих услуги психолого-педагогического сопровождения</t>
  </si>
  <si>
    <t>801012О.99.0.БА81АВ88000</t>
  </si>
  <si>
    <t>3.2. Сведения о фактическом достижении показателей, характеризующих объем муниципальной услуги</t>
  </si>
  <si>
    <t>Показатель объема муниципальной услуги</t>
  </si>
  <si>
    <t>Размер платы (цена, тариф)</t>
  </si>
  <si>
    <t>число обучающихся</t>
  </si>
  <si>
    <t>чел</t>
  </si>
  <si>
    <t>487</t>
  </si>
  <si>
    <t>обучающиеся за исключением обучающихся с ограниченными возможностями здоровья (ОВЗ) и детей инвалидов</t>
  </si>
  <si>
    <t>15</t>
  </si>
  <si>
    <t>Реализация основных общеобразовательных программ основного общего образования</t>
  </si>
  <si>
    <t>БА96</t>
  </si>
  <si>
    <t>802111О.99.0.БА96АЮ58001</t>
  </si>
  <si>
    <t>802111О.99.0.БА96АЧ08001</t>
  </si>
  <si>
    <t>802111О.99.0.БА96АГ00000</t>
  </si>
  <si>
    <t>499</t>
  </si>
  <si>
    <t>Реализация основных общеобразовательных программ среднего общего образования</t>
  </si>
  <si>
    <t>ББ11</t>
  </si>
  <si>
    <t>802112О.99.0.ББ11АЮ58001</t>
  </si>
  <si>
    <t>802112О.99.0.ББ11АЧ08001</t>
  </si>
  <si>
    <t>40</t>
  </si>
  <si>
    <t xml:space="preserve">Часть III. Отчет о финансовом обеспечении муниципального задания </t>
  </si>
  <si>
    <t>на "__01__" июля  2023 г.</t>
  </si>
  <si>
    <t>Единица измерения: тыс. руб.</t>
  </si>
  <si>
    <t>Наименование муниципальной услуги (работы)</t>
  </si>
  <si>
    <t>Утвержденный объем финансирования</t>
  </si>
  <si>
    <t>Остаток неиспользованных средств на начало отчетного периода</t>
  </si>
  <si>
    <t>Поступило средств</t>
  </si>
  <si>
    <t>Произведено расходов (кассовые расходы)</t>
  </si>
  <si>
    <t>Остаток неиспользованных средств на конец отчетного периода</t>
  </si>
  <si>
    <t>всего</t>
  </si>
  <si>
    <t>в том числе</t>
  </si>
  <si>
    <t>за счет средств бюджета города Перми</t>
  </si>
  <si>
    <t>за счет субвенций из бюджета Пермского края</t>
  </si>
  <si>
    <t>Реализация основных общеобразовательных программ начального общего образования, очная</t>
  </si>
  <si>
    <t>Реализация основных общеобразовательных программ начального общего образования, обучающиеся за исключением обучающихся с ограниченными возможностями здоровья (ОВЗ) и детей инвалидов, очная</t>
  </si>
  <si>
    <t>Реализация основных общеобразовательных программ начального общего образования, адаптированная образовательная программа, очная (инклюзия)</t>
  </si>
  <si>
    <t>Реализация основных общеобразовательных программ основного общего образования, очная</t>
  </si>
  <si>
    <t>Реализация основных общеобразовательных программ основного общего образования, обучающиеся за исключением обучающихся с ограниченными возможностями здоровья (ОВЗ) и детей инвалидов, очная</t>
  </si>
  <si>
    <t>Реализация основных общеобразовательных программ основного общего образования, адаптированная образовательная программа, очная (инклюзия)</t>
  </si>
  <si>
    <t>Реализация основных общеобразовательных программ среднего общего образования, очная</t>
  </si>
  <si>
    <t>Реализация основных общеобразовательных программ среднего общего образования, обучающиеся за исключением обучающихся с ограниченными возможностями здоровья (ОВЗ) и детей инвалидов, очная</t>
  </si>
  <si>
    <t>Нормативные затраты на содержание муниципального имущества, затраты на уплату налогов</t>
  </si>
  <si>
    <t>Всего</t>
  </si>
  <si>
    <t>Руководитель (уполномоченное лицо) учреждения</t>
  </si>
  <si>
    <t>(подпись)</t>
  </si>
  <si>
    <t>(расшифровка подписи)</t>
  </si>
  <si>
    <t>Исполнитель (лицо, ответственное за оставление отчета)</t>
  </si>
  <si>
    <t>"________"________________________ 2023 г.</t>
  </si>
  <si>
    <t>И.Ю. Повалий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</si>
</sst>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-419]General"/>
    <numFmt numFmtId="168" formatCode="_(* #,##0.00_);_(* \(#,##0.00\);_(* &quot;-&quot;??_);_(@_)"/>
    <numFmt numFmtId="169" formatCode="&quot; &quot;#,##0.00&quot;    &quot;;&quot;-&quot;#,##0.00&quot;    &quot;;&quot; -&quot;#&quot;    &quot;;&quot; &quot;@&quot; &quot;"/>
    <numFmt numFmtId="170" formatCode="#,##0.0"/>
    <numFmt numFmtId="171" formatCode="_(&quot;$&quot;* #,##0.00_);_(&quot;$&quot;* \(#,##0.00\);_(&quot;$&quot;* &quot;-&quot;??_);_(@_)"/>
    <numFmt numFmtId="172" formatCode="_-* #.##0.00_р_._-;\-* #.##0.00_р_._-;_-* &quot;-&quot;??_р_._-;_-@_-"/>
    <numFmt numFmtId="173" formatCode="#,##0.0_ ;\-#,##0.0\ "/>
  </numFmts>
  <fonts count="6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name val="Futuris"/>
    </font>
    <font>
      <sz val="9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indexed="8"/>
      <name val="Courier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sz val="11"/>
      <color indexed="54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indexed="49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indexed="49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4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indexed="49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Courier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indexed="6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2"/>
      </patternFill>
    </fill>
    <fill>
      <patternFill patternType="solid">
        <fgColor indexed="4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66">
    <xf numFmtId="0" fontId="0" fillId="0" borderId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7" borderId="0" applyNumberFormat="0" applyBorder="0" applyAlignment="0" applyProtection="0"/>
    <xf numFmtId="0" fontId="34" fillId="3" borderId="0" applyNumberFormat="0" applyBorder="0" applyAlignment="0" applyProtection="0"/>
    <xf numFmtId="0" fontId="34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28" borderId="0" applyNumberFormat="0" applyBorder="0" applyAlignment="0" applyProtection="0"/>
    <xf numFmtId="0" fontId="34" fillId="5" borderId="0" applyNumberFormat="0" applyBorder="0" applyAlignment="0" applyProtection="0"/>
    <xf numFmtId="0" fontId="34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29" borderId="0" applyNumberFormat="0" applyBorder="0" applyAlignment="0" applyProtection="0"/>
    <xf numFmtId="0" fontId="34" fillId="7" borderId="0" applyNumberFormat="0" applyBorder="0" applyAlignment="0" applyProtection="0"/>
    <xf numFmtId="0" fontId="34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30" borderId="0" applyNumberFormat="0" applyBorder="0" applyAlignment="0" applyProtection="0"/>
    <xf numFmtId="0" fontId="34" fillId="3" borderId="0" applyNumberFormat="0" applyBorder="0" applyAlignment="0" applyProtection="0"/>
    <xf numFmtId="0" fontId="34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11" borderId="0" applyNumberFormat="0" applyBorder="0" applyAlignment="0" applyProtection="0"/>
    <xf numFmtId="0" fontId="34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35" borderId="0" applyNumberFormat="0" applyBorder="0" applyAlignment="0" applyProtection="0"/>
    <xf numFmtId="0" fontId="34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8" borderId="0" applyNumberFormat="0" applyBorder="0" applyAlignment="0" applyProtection="0"/>
    <xf numFmtId="0" fontId="34" fillId="5" borderId="0" applyNumberFormat="0" applyBorder="0" applyAlignment="0" applyProtection="0"/>
    <xf numFmtId="0" fontId="35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41" borderId="0" applyNumberFormat="0" applyBorder="0" applyAlignment="0" applyProtection="0"/>
    <xf numFmtId="0" fontId="36" fillId="14" borderId="0" applyNumberFormat="0" applyBorder="0" applyAlignment="0" applyProtection="0"/>
    <xf numFmtId="0" fontId="35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42" borderId="0" applyNumberFormat="0" applyBorder="0" applyAlignment="0" applyProtection="0"/>
    <xf numFmtId="0" fontId="36" fillId="19" borderId="0" applyNumberFormat="0" applyBorder="0" applyAlignment="0" applyProtection="0"/>
    <xf numFmtId="0" fontId="35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5" fillId="44" borderId="0" applyNumberFormat="0" applyBorder="0" applyAlignment="0" applyProtection="0"/>
    <xf numFmtId="0" fontId="36" fillId="5" borderId="0" applyNumberFormat="0" applyBorder="0" applyAlignment="0" applyProtection="0"/>
    <xf numFmtId="170" fontId="22" fillId="0" borderId="0" applyFont="0" applyFill="0" applyBorder="0" applyAlignment="0" applyProtection="0">
      <alignment horizontal="center"/>
    </xf>
    <xf numFmtId="171" fontId="23" fillId="0" borderId="0" applyFont="0" applyFill="0" applyBorder="0" applyAlignment="0" applyProtection="0">
      <alignment horizontal="center" vertical="center"/>
      <protection hidden="1"/>
    </xf>
    <xf numFmtId="169" fontId="37" fillId="0" borderId="0"/>
    <xf numFmtId="167" fontId="37" fillId="0" borderId="0"/>
    <xf numFmtId="167" fontId="37" fillId="0" borderId="0"/>
    <xf numFmtId="0" fontId="1" fillId="0" borderId="0"/>
    <xf numFmtId="167" fontId="21" fillId="0" borderId="0"/>
    <xf numFmtId="0" fontId="1" fillId="0" borderId="0"/>
    <xf numFmtId="0" fontId="21" fillId="0" borderId="0"/>
    <xf numFmtId="167" fontId="3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4" fontId="19" fillId="21" borderId="1" applyNumberFormat="0" applyProtection="0">
      <alignment horizontal="right" vertical="center"/>
    </xf>
    <xf numFmtId="4" fontId="19" fillId="21" borderId="1" applyNumberFormat="0" applyProtection="0">
      <alignment horizontal="right" vertical="center"/>
    </xf>
    <xf numFmtId="0" fontId="35" fillId="4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45" borderId="0" applyNumberFormat="0" applyBorder="0" applyAlignment="0" applyProtection="0"/>
    <xf numFmtId="0" fontId="36" fillId="17" borderId="0" applyNumberFormat="0" applyBorder="0" applyAlignment="0" applyProtection="0"/>
    <xf numFmtId="0" fontId="35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4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48" borderId="0" applyNumberFormat="0" applyBorder="0" applyAlignment="0" applyProtection="0"/>
    <xf numFmtId="0" fontId="36" fillId="24" borderId="0" applyNumberFormat="0" applyBorder="0" applyAlignment="0" applyProtection="0"/>
    <xf numFmtId="0" fontId="35" fillId="4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5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51" borderId="31" applyNumberFormat="0" applyAlignment="0" applyProtection="0"/>
    <xf numFmtId="0" fontId="4" fillId="5" borderId="2" applyNumberFormat="0" applyAlignment="0" applyProtection="0"/>
    <xf numFmtId="0" fontId="4" fillId="5" borderId="2" applyNumberFormat="0" applyAlignment="0" applyProtection="0"/>
    <xf numFmtId="0" fontId="4" fillId="5" borderId="2" applyNumberFormat="0" applyAlignment="0" applyProtection="0"/>
    <xf numFmtId="0" fontId="4" fillId="5" borderId="2" applyNumberFormat="0" applyAlignment="0" applyProtection="0"/>
    <xf numFmtId="0" fontId="4" fillId="5" borderId="2" applyNumberFormat="0" applyAlignment="0" applyProtection="0"/>
    <xf numFmtId="0" fontId="4" fillId="5" borderId="2" applyNumberFormat="0" applyAlignment="0" applyProtection="0"/>
    <xf numFmtId="0" fontId="38" fillId="51" borderId="31" applyNumberFormat="0" applyAlignment="0" applyProtection="0"/>
    <xf numFmtId="0" fontId="39" fillId="51" borderId="3" applyNumberFormat="0" applyAlignment="0" applyProtection="0"/>
    <xf numFmtId="0" fontId="40" fillId="52" borderId="32" applyNumberFormat="0" applyAlignment="0" applyProtection="0"/>
    <xf numFmtId="0" fontId="5" fillId="11" borderId="4" applyNumberFormat="0" applyAlignment="0" applyProtection="0"/>
    <xf numFmtId="0" fontId="5" fillId="11" borderId="4" applyNumberFormat="0" applyAlignment="0" applyProtection="0"/>
    <xf numFmtId="0" fontId="5" fillId="11" borderId="4" applyNumberFormat="0" applyAlignment="0" applyProtection="0"/>
    <xf numFmtId="0" fontId="5" fillId="11" borderId="4" applyNumberFormat="0" applyAlignment="0" applyProtection="0"/>
    <xf numFmtId="0" fontId="5" fillId="11" borderId="4" applyNumberFormat="0" applyAlignment="0" applyProtection="0"/>
    <xf numFmtId="0" fontId="5" fillId="11" borderId="4" applyNumberFormat="0" applyAlignment="0" applyProtection="0"/>
    <xf numFmtId="0" fontId="40" fillId="52" borderId="32" applyNumberFormat="0" applyAlignment="0" applyProtection="0"/>
    <xf numFmtId="0" fontId="41" fillId="3" borderId="5" applyNumberFormat="0" applyAlignment="0" applyProtection="0"/>
    <xf numFmtId="0" fontId="42" fillId="52" borderId="31" applyNumberFormat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6" fillId="11" borderId="2" applyNumberFormat="0" applyAlignment="0" applyProtection="0"/>
    <xf numFmtId="0" fontId="42" fillId="52" borderId="31" applyNumberFormat="0" applyAlignment="0" applyProtection="0"/>
    <xf numFmtId="0" fontId="42" fillId="3" borderId="3" applyNumberFormat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3" fillId="0" borderId="33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7" applyNumberFormat="0" applyFill="0" applyAlignment="0" applyProtection="0"/>
    <xf numFmtId="0" fontId="45" fillId="0" borderId="34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0" fontId="48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6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12" applyNumberFormat="0" applyFill="0" applyAlignment="0" applyProtection="0"/>
    <xf numFmtId="0" fontId="50" fillId="53" borderId="37" applyNumberFormat="0" applyAlignment="0" applyProtection="0"/>
    <xf numFmtId="0" fontId="11" fillId="26" borderId="13" applyNumberFormat="0" applyAlignment="0" applyProtection="0"/>
    <xf numFmtId="0" fontId="11" fillId="26" borderId="13" applyNumberFormat="0" applyAlignment="0" applyProtection="0"/>
    <xf numFmtId="0" fontId="11" fillId="26" borderId="13" applyNumberFormat="0" applyAlignment="0" applyProtection="0"/>
    <xf numFmtId="0" fontId="11" fillId="26" borderId="13" applyNumberFormat="0" applyAlignment="0" applyProtection="0"/>
    <xf numFmtId="0" fontId="11" fillId="26" borderId="13" applyNumberFormat="0" applyAlignment="0" applyProtection="0"/>
    <xf numFmtId="0" fontId="11" fillId="26" borderId="13" applyNumberFormat="0" applyAlignment="0" applyProtection="0"/>
    <xf numFmtId="0" fontId="50" fillId="53" borderId="37" applyNumberFormat="0" applyAlignment="0" applyProtection="0"/>
    <xf numFmtId="0" fontId="51" fillId="19" borderId="14" applyNumberFormat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4" fillId="54" borderId="0" applyNumberFormat="0" applyBorder="0" applyAlignment="0" applyProtection="0"/>
    <xf numFmtId="0" fontId="28" fillId="0" borderId="0"/>
    <xf numFmtId="0" fontId="28" fillId="0" borderId="0"/>
    <xf numFmtId="0" fontId="34" fillId="0" borderId="0" applyBorder="0"/>
    <xf numFmtId="0" fontId="34" fillId="0" borderId="0" applyBorder="0"/>
    <xf numFmtId="0" fontId="55" fillId="0" borderId="0"/>
    <xf numFmtId="0" fontId="55" fillId="0" borderId="0"/>
    <xf numFmtId="0" fontId="34" fillId="0" borderId="0"/>
    <xf numFmtId="0" fontId="55" fillId="0" borderId="0"/>
    <xf numFmtId="0" fontId="55" fillId="0" borderId="0"/>
    <xf numFmtId="0" fontId="34" fillId="0" borderId="0"/>
    <xf numFmtId="0" fontId="28" fillId="0" borderId="0"/>
    <xf numFmtId="0" fontId="55" fillId="0" borderId="0"/>
    <xf numFmtId="0" fontId="55" fillId="0" borderId="0"/>
    <xf numFmtId="0" fontId="34" fillId="0" borderId="0"/>
    <xf numFmtId="0" fontId="37" fillId="0" borderId="0"/>
    <xf numFmtId="0" fontId="37" fillId="0" borderId="0"/>
    <xf numFmtId="0" fontId="34" fillId="0" borderId="0" applyBorder="0"/>
    <xf numFmtId="0" fontId="55" fillId="0" borderId="0"/>
    <xf numFmtId="0" fontId="34" fillId="0" borderId="0"/>
    <xf numFmtId="0" fontId="34" fillId="0" borderId="0" applyBorder="0"/>
    <xf numFmtId="0" fontId="37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" fillId="0" borderId="0"/>
    <xf numFmtId="0" fontId="2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34" fillId="0" borderId="0" applyBorder="0"/>
    <xf numFmtId="0" fontId="34" fillId="0" borderId="0" applyBorder="0"/>
    <xf numFmtId="0" fontId="34" fillId="0" borderId="0"/>
    <xf numFmtId="0" fontId="34" fillId="0" borderId="0"/>
    <xf numFmtId="0" fontId="34" fillId="0" borderId="0" applyBorder="0"/>
    <xf numFmtId="0" fontId="20" fillId="0" borderId="0"/>
    <xf numFmtId="0" fontId="32" fillId="0" borderId="0"/>
    <xf numFmtId="0" fontId="56" fillId="0" borderId="0"/>
    <xf numFmtId="0" fontId="20" fillId="0" borderId="0"/>
    <xf numFmtId="0" fontId="28" fillId="0" borderId="0"/>
    <xf numFmtId="0" fontId="34" fillId="0" borderId="0"/>
    <xf numFmtId="0" fontId="34" fillId="0" borderId="0"/>
    <xf numFmtId="0" fontId="34" fillId="0" borderId="0" applyBorder="0"/>
    <xf numFmtId="0" fontId="34" fillId="0" borderId="0"/>
    <xf numFmtId="0" fontId="55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34" fillId="0" borderId="0" applyBorder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20" fillId="0" borderId="0"/>
    <xf numFmtId="0" fontId="28" fillId="0" borderId="0"/>
    <xf numFmtId="0" fontId="34" fillId="0" borderId="0" applyBorder="0"/>
    <xf numFmtId="0" fontId="34" fillId="0" borderId="0" applyBorder="0"/>
    <xf numFmtId="0" fontId="55" fillId="0" borderId="0"/>
    <xf numFmtId="0" fontId="34" fillId="0" borderId="0"/>
    <xf numFmtId="0" fontId="34" fillId="0" borderId="0"/>
    <xf numFmtId="0" fontId="29" fillId="0" borderId="0">
      <alignment vertical="center"/>
    </xf>
    <xf numFmtId="0" fontId="34" fillId="0" borderId="0" applyBorder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56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8" fillId="0" borderId="0"/>
    <xf numFmtId="0" fontId="20" fillId="0" borderId="0"/>
    <xf numFmtId="0" fontId="56" fillId="0" borderId="0"/>
    <xf numFmtId="0" fontId="28" fillId="0" borderId="0"/>
    <xf numFmtId="0" fontId="28" fillId="0" borderId="0"/>
    <xf numFmtId="0" fontId="20" fillId="0" borderId="0"/>
    <xf numFmtId="0" fontId="58" fillId="5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8" fillId="55" borderId="0" applyNumberFormat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56" borderId="38" applyNumberFormat="0" applyFont="0" applyAlignment="0" applyProtection="0"/>
    <xf numFmtId="0" fontId="20" fillId="7" borderId="15" applyNumberFormat="0" applyFont="0" applyAlignment="0" applyProtection="0"/>
    <xf numFmtId="0" fontId="20" fillId="7" borderId="15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34" fillId="56" borderId="38" applyNumberFormat="0" applyFont="0" applyAlignment="0" applyProtection="0"/>
    <xf numFmtId="0" fontId="34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16" applyNumberFormat="0" applyFont="0" applyAlignment="0" applyProtection="0"/>
    <xf numFmtId="0" fontId="20" fillId="7" borderId="15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34" fillId="56" borderId="38" applyNumberFormat="0" applyFont="0" applyAlignment="0" applyProtection="0"/>
    <xf numFmtId="0" fontId="34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16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34" fillId="56" borderId="38" applyNumberFormat="0" applyFont="0" applyAlignment="0" applyProtection="0"/>
    <xf numFmtId="0" fontId="34" fillId="56" borderId="38" applyNumberFormat="0" applyFont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1" fillId="0" borderId="39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" fillId="0" borderId="0" applyNumberFormat="0" applyFill="0" applyBorder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" fillId="0" borderId="0" applyNumberFormat="0" applyFill="0" applyBorder="0" applyProtection="0"/>
    <xf numFmtId="168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63" fillId="5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63" fillId="57" borderId="0" applyNumberFormat="0" applyBorder="0" applyAlignment="0" applyProtection="0"/>
    <xf numFmtId="0" fontId="34" fillId="0" borderId="0" applyBorder="0"/>
  </cellStyleXfs>
  <cellXfs count="63">
    <xf numFmtId="0" fontId="0" fillId="0" borderId="0" xfId="0"/>
    <xf numFmtId="0" fontId="64" fillId="0" borderId="20" xfId="0" applyFont="1" applyFill="1" applyBorder="1" applyAlignment="1">
      <alignment horizontal="left" vertical="top" wrapText="1"/>
    </xf>
    <xf numFmtId="49" fontId="64" fillId="0" borderId="20" xfId="0" applyNumberFormat="1" applyFont="1" applyFill="1" applyBorder="1" applyAlignment="1">
      <alignment horizontal="center" vertical="top" wrapText="1"/>
    </xf>
    <xf numFmtId="0" fontId="64" fillId="0" borderId="20" xfId="0" applyFont="1" applyFill="1" applyBorder="1" applyAlignment="1">
      <alignment vertical="top" wrapText="1"/>
    </xf>
    <xf numFmtId="0" fontId="64" fillId="0" borderId="18" xfId="0" applyFont="1" applyFill="1" applyBorder="1" applyAlignment="1">
      <alignment vertical="top"/>
    </xf>
    <xf numFmtId="1" fontId="64" fillId="0" borderId="20" xfId="0" applyNumberFormat="1" applyFont="1" applyFill="1" applyBorder="1" applyAlignment="1" applyProtection="1">
      <alignment horizontal="center" vertical="top"/>
    </xf>
    <xf numFmtId="0" fontId="64" fillId="0" borderId="23" xfId="0" applyFont="1" applyFill="1" applyBorder="1" applyAlignment="1">
      <alignment vertical="top"/>
    </xf>
    <xf numFmtId="0" fontId="64" fillId="0" borderId="19" xfId="0" applyNumberFormat="1" applyFont="1" applyFill="1" applyBorder="1" applyAlignment="1" applyProtection="1">
      <alignment horizontal="center" vertical="top"/>
    </xf>
    <xf numFmtId="0" fontId="64" fillId="0" borderId="20" xfId="0" applyFont="1" applyFill="1" applyBorder="1" applyAlignment="1">
      <alignment horizontal="center" vertical="top"/>
    </xf>
    <xf numFmtId="0" fontId="64" fillId="0" borderId="20" xfId="0" applyNumberFormat="1" applyFont="1" applyFill="1" applyBorder="1" applyAlignment="1" applyProtection="1">
      <alignment vertical="top"/>
    </xf>
    <xf numFmtId="49" fontId="64" fillId="0" borderId="20" xfId="0" applyNumberFormat="1" applyFont="1" applyFill="1" applyBorder="1" applyAlignment="1" applyProtection="1">
      <alignment horizontal="left" vertical="top"/>
    </xf>
    <xf numFmtId="1" fontId="64" fillId="0" borderId="20" xfId="0" applyNumberFormat="1" applyFont="1" applyFill="1" applyBorder="1" applyAlignment="1">
      <alignment horizontal="center" vertical="top" wrapText="1"/>
    </xf>
    <xf numFmtId="3" fontId="64" fillId="0" borderId="20" xfId="0" applyNumberFormat="1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left" vertical="top" wrapText="1"/>
    </xf>
    <xf numFmtId="0" fontId="64" fillId="0" borderId="20" xfId="0" applyFont="1" applyFill="1" applyBorder="1" applyAlignment="1">
      <alignment horizontal="center" vertical="top" wrapText="1"/>
    </xf>
    <xf numFmtId="0" fontId="64" fillId="0" borderId="19" xfId="0" applyFont="1" applyFill="1" applyBorder="1" applyAlignment="1">
      <alignment horizontal="center" vertical="top" wrapText="1"/>
    </xf>
    <xf numFmtId="49" fontId="64" fillId="0" borderId="19" xfId="0" applyNumberFormat="1" applyFont="1" applyFill="1" applyBorder="1" applyAlignment="1" applyProtection="1">
      <alignment horizontal="left" vertical="top"/>
    </xf>
    <xf numFmtId="0" fontId="64" fillId="0" borderId="21" xfId="0" applyNumberFormat="1" applyFont="1" applyFill="1" applyBorder="1" applyAlignment="1" applyProtection="1">
      <alignment horizontal="center" vertical="top"/>
    </xf>
    <xf numFmtId="0" fontId="64" fillId="0" borderId="22" xfId="0" applyNumberFormat="1" applyFont="1" applyFill="1" applyBorder="1" applyAlignment="1" applyProtection="1">
      <alignment horizontal="center" vertical="top"/>
    </xf>
    <xf numFmtId="0" fontId="64" fillId="0" borderId="0" xfId="0" applyNumberFormat="1" applyFont="1" applyFill="1" applyAlignment="1" applyProtection="1">
      <alignment vertical="top"/>
    </xf>
    <xf numFmtId="173" fontId="64" fillId="0" borderId="20" xfId="0" applyNumberFormat="1" applyFont="1" applyFill="1" applyBorder="1" applyAlignment="1" applyProtection="1">
      <alignment horizontal="center" vertical="top"/>
      <protection locked="0"/>
    </xf>
    <xf numFmtId="173" fontId="64" fillId="0" borderId="20" xfId="0" applyNumberFormat="1" applyFont="1" applyFill="1" applyBorder="1" applyAlignment="1" applyProtection="1">
      <alignment horizontal="center" vertical="top"/>
    </xf>
    <xf numFmtId="0" fontId="66" fillId="0" borderId="0" xfId="0" applyNumberFormat="1" applyFont="1" applyFill="1" applyAlignment="1" applyProtection="1">
      <alignment horizontal="left" vertical="top"/>
    </xf>
    <xf numFmtId="0" fontId="64" fillId="0" borderId="0" xfId="0" applyNumberFormat="1" applyFont="1" applyFill="1" applyAlignment="1" applyProtection="1">
      <alignment vertical="top" wrapText="1"/>
    </xf>
    <xf numFmtId="0" fontId="64" fillId="0" borderId="0" xfId="0" applyNumberFormat="1" applyFont="1" applyFill="1" applyAlignment="1" applyProtection="1">
      <alignment horizontal="center" vertical="top" wrapText="1"/>
    </xf>
    <xf numFmtId="0" fontId="64" fillId="0" borderId="0" xfId="0" applyNumberFormat="1" applyFont="1" applyFill="1" applyAlignment="1" applyProtection="1">
      <alignment horizontal="right" vertical="top"/>
    </xf>
    <xf numFmtId="0" fontId="64" fillId="0" borderId="0" xfId="0" applyNumberFormat="1" applyFont="1" applyFill="1" applyAlignment="1" applyProtection="1">
      <alignment horizontal="left" vertical="top"/>
    </xf>
    <xf numFmtId="0" fontId="64" fillId="0" borderId="0" xfId="0" applyNumberFormat="1" applyFont="1" applyFill="1" applyAlignment="1" applyProtection="1">
      <alignment horizontal="left" vertical="top" wrapText="1"/>
    </xf>
    <xf numFmtId="0" fontId="64" fillId="0" borderId="0" xfId="0" applyNumberFormat="1" applyFont="1" applyFill="1" applyAlignment="1" applyProtection="1">
      <alignment horizontal="center" vertical="top"/>
    </xf>
    <xf numFmtId="0" fontId="65" fillId="0" borderId="18" xfId="0" applyNumberFormat="1" applyFont="1" applyFill="1" applyBorder="1" applyAlignment="1" applyProtection="1">
      <alignment horizontal="center" vertical="top" wrapText="1"/>
    </xf>
    <xf numFmtId="0" fontId="65" fillId="0" borderId="0" xfId="0" applyNumberFormat="1" applyFont="1" applyFill="1" applyAlignment="1" applyProtection="1">
      <alignment vertical="top"/>
    </xf>
    <xf numFmtId="0" fontId="67" fillId="0" borderId="0" xfId="0" applyNumberFormat="1" applyFont="1" applyFill="1" applyAlignment="1" applyProtection="1">
      <alignment vertical="top"/>
    </xf>
    <xf numFmtId="0" fontId="66" fillId="0" borderId="0" xfId="0" applyNumberFormat="1" applyFont="1" applyFill="1" applyAlignment="1" applyProtection="1">
      <alignment horizontal="left" vertical="top" wrapText="1"/>
    </xf>
    <xf numFmtId="0" fontId="68" fillId="0" borderId="0" xfId="0" applyNumberFormat="1" applyFont="1" applyFill="1" applyAlignment="1" applyProtection="1">
      <alignment horizontal="left" vertical="top"/>
    </xf>
    <xf numFmtId="0" fontId="64" fillId="0" borderId="20" xfId="0" applyNumberFormat="1" applyFont="1" applyFill="1" applyBorder="1" applyAlignment="1" applyProtection="1">
      <alignment horizontal="left" vertical="top"/>
    </xf>
    <xf numFmtId="49" fontId="64" fillId="0" borderId="0" xfId="0" applyNumberFormat="1" applyFont="1" applyFill="1" applyAlignment="1" applyProtection="1">
      <alignment horizontal="left" vertical="top"/>
    </xf>
    <xf numFmtId="1" fontId="64" fillId="0" borderId="0" xfId="0" applyNumberFormat="1" applyFont="1" applyFill="1" applyAlignment="1" applyProtection="1">
      <alignment horizontal="center" vertical="top"/>
    </xf>
    <xf numFmtId="0" fontId="64" fillId="0" borderId="19" xfId="0" applyFont="1" applyFill="1" applyBorder="1" applyAlignment="1">
      <alignment horizontal="center" vertical="top" wrapText="1"/>
    </xf>
    <xf numFmtId="49" fontId="64" fillId="0" borderId="19" xfId="0" applyNumberFormat="1" applyFont="1" applyFill="1" applyBorder="1" applyAlignment="1" applyProtection="1">
      <alignment horizontal="left" vertical="top"/>
    </xf>
    <xf numFmtId="0" fontId="64" fillId="0" borderId="19" xfId="0" applyNumberFormat="1" applyFont="1" applyFill="1" applyBorder="1" applyAlignment="1" applyProtection="1">
      <alignment horizontal="center" vertical="top"/>
    </xf>
    <xf numFmtId="0" fontId="64" fillId="0" borderId="20" xfId="0" applyFont="1" applyFill="1" applyBorder="1" applyAlignment="1">
      <alignment horizontal="center" vertical="top" wrapText="1"/>
    </xf>
    <xf numFmtId="0" fontId="64" fillId="0" borderId="19" xfId="0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0" fontId="64" fillId="0" borderId="25" xfId="0" applyFont="1" applyFill="1" applyBorder="1" applyAlignment="1">
      <alignment horizontal="center" vertical="top" wrapText="1"/>
    </xf>
    <xf numFmtId="0" fontId="64" fillId="0" borderId="20" xfId="0" applyNumberFormat="1" applyFont="1" applyFill="1" applyBorder="1" applyAlignment="1" applyProtection="1">
      <alignment horizontal="right" vertical="top" wrapText="1"/>
    </xf>
    <xf numFmtId="0" fontId="64" fillId="0" borderId="20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64" fillId="0" borderId="22" xfId="0" applyFont="1" applyFill="1" applyBorder="1" applyAlignment="1">
      <alignment horizontal="center" vertical="top" wrapText="1"/>
    </xf>
    <xf numFmtId="0" fontId="64" fillId="0" borderId="24" xfId="0" applyFont="1" applyFill="1" applyBorder="1" applyAlignment="1">
      <alignment horizontal="center" vertical="top" wrapText="1"/>
    </xf>
    <xf numFmtId="0" fontId="64" fillId="0" borderId="28" xfId="0" applyNumberFormat="1" applyFont="1" applyFill="1" applyBorder="1" applyAlignment="1" applyProtection="1">
      <alignment horizontal="center" vertical="top"/>
    </xf>
    <xf numFmtId="0" fontId="64" fillId="0" borderId="27" xfId="0" applyFont="1" applyFill="1" applyBorder="1" applyAlignment="1">
      <alignment horizontal="center" vertical="top" wrapText="1"/>
    </xf>
    <xf numFmtId="0" fontId="64" fillId="0" borderId="28" xfId="0" applyFont="1" applyFill="1" applyBorder="1" applyAlignment="1">
      <alignment horizontal="center" vertical="top" wrapText="1"/>
    </xf>
    <xf numFmtId="0" fontId="64" fillId="0" borderId="29" xfId="0" applyFont="1" applyFill="1" applyBorder="1" applyAlignment="1">
      <alignment horizontal="center" vertical="top" wrapText="1"/>
    </xf>
    <xf numFmtId="0" fontId="64" fillId="0" borderId="30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0" xfId="0" applyNumberFormat="1" applyFont="1" applyFill="1" applyAlignment="1" applyProtection="1">
      <alignment horizontal="center" vertical="top"/>
    </xf>
    <xf numFmtId="0" fontId="64" fillId="0" borderId="24" xfId="0" applyNumberFormat="1" applyFont="1" applyFill="1" applyBorder="1" applyAlignment="1" applyProtection="1">
      <alignment horizontal="center" vertical="top"/>
    </xf>
    <xf numFmtId="0" fontId="64" fillId="0" borderId="20" xfId="0" applyFont="1" applyFill="1" applyBorder="1" applyAlignment="1">
      <alignment vertical="top" wrapText="1"/>
    </xf>
    <xf numFmtId="0" fontId="65" fillId="0" borderId="0" xfId="0" applyNumberFormat="1" applyFont="1" applyFill="1" applyAlignment="1" applyProtection="1">
      <alignment horizontal="center" vertical="top"/>
    </xf>
    <xf numFmtId="0" fontId="64" fillId="0" borderId="0" xfId="0" applyNumberFormat="1" applyFont="1" applyFill="1" applyAlignment="1" applyProtection="1">
      <alignment horizontal="center" vertical="top" wrapText="1"/>
    </xf>
    <xf numFmtId="0" fontId="64" fillId="0" borderId="19" xfId="0" applyNumberFormat="1" applyFont="1" applyFill="1" applyBorder="1" applyAlignment="1" applyProtection="1">
      <alignment horizontal="center" vertical="center" wrapText="1"/>
    </xf>
    <xf numFmtId="0" fontId="64" fillId="0" borderId="25" xfId="0" applyNumberFormat="1" applyFont="1" applyFill="1" applyBorder="1" applyAlignment="1" applyProtection="1">
      <alignment horizontal="center" vertical="center" wrapText="1"/>
    </xf>
    <xf numFmtId="0" fontId="64" fillId="0" borderId="21" xfId="0" applyNumberFormat="1" applyFont="1" applyFill="1" applyBorder="1" applyAlignment="1" applyProtection="1">
      <alignment horizontal="center" vertical="center" wrapText="1"/>
    </xf>
  </cellXfs>
  <cellStyles count="1066">
    <cellStyle name="20% — акцент1" xfId="1" builtinId="30" customBuiltin="1"/>
    <cellStyle name="20% - Акцент1 2" xfId="2"/>
    <cellStyle name="20% - Акцент1 2 2" xfId="3"/>
    <cellStyle name="20% - Акцент1 2 2 2" xfId="4"/>
    <cellStyle name="20% - Акцент1 2 2 2 2" xfId="5"/>
    <cellStyle name="20% - Акцент1 2 2 2 3" xfId="6"/>
    <cellStyle name="20% - Акцент1 2 2 3" xfId="7"/>
    <cellStyle name="20% - Акцент1 2 2 3 2" xfId="8"/>
    <cellStyle name="20% - Акцент1 2 2 3 3" xfId="9"/>
    <cellStyle name="20% - Акцент1 2 2 4" xfId="10"/>
    <cellStyle name="20% - Акцент1 2 2 5" xfId="11"/>
    <cellStyle name="20% - Акцент1 2 3" xfId="12"/>
    <cellStyle name="20% - Акцент1 2 3 2" xfId="13"/>
    <cellStyle name="20% - Акцент1 2 3 3" xfId="14"/>
    <cellStyle name="20% - Акцент1 2 4" xfId="15"/>
    <cellStyle name="20% - Акцент1 2 4 2" xfId="16"/>
    <cellStyle name="20% - Акцент1 2 4 3" xfId="17"/>
    <cellStyle name="20% - Акцент1 2 5" xfId="18"/>
    <cellStyle name="20% - Акцент1 2 6" xfId="19"/>
    <cellStyle name="20% - Акцент1 3" xfId="20"/>
    <cellStyle name="20% - Акцент1 3 2" xfId="21"/>
    <cellStyle name="20% - Акцент1 3 2 2" xfId="22"/>
    <cellStyle name="20% - Акцент1 3 2 3" xfId="23"/>
    <cellStyle name="20% - Акцент1 3 3" xfId="24"/>
    <cellStyle name="20% - Акцент1 3 3 2" xfId="25"/>
    <cellStyle name="20% - Акцент1 3 3 3" xfId="26"/>
    <cellStyle name="20% - Акцент1 3 4" xfId="27"/>
    <cellStyle name="20% - Акцент1 3 5" xfId="28"/>
    <cellStyle name="20% - Акцент1 4" xfId="29"/>
    <cellStyle name="20% - Акцент1 4 2" xfId="30"/>
    <cellStyle name="20% - Акцент1 4 3" xfId="31"/>
    <cellStyle name="20% - Акцент1 5" xfId="32"/>
    <cellStyle name="20% - Акцент1 6" xfId="33"/>
    <cellStyle name="20% — акцент2" xfId="34" builtinId="34" customBuiltin="1"/>
    <cellStyle name="20% - Акцент2 2" xfId="35"/>
    <cellStyle name="20% - Акцент2 2 2" xfId="36"/>
    <cellStyle name="20% - Акцент2 2 2 2" xfId="37"/>
    <cellStyle name="20% - Акцент2 2 2 2 2" xfId="38"/>
    <cellStyle name="20% - Акцент2 2 2 2 3" xfId="39"/>
    <cellStyle name="20% - Акцент2 2 2 3" xfId="40"/>
    <cellStyle name="20% - Акцент2 2 2 3 2" xfId="41"/>
    <cellStyle name="20% - Акцент2 2 2 3 3" xfId="42"/>
    <cellStyle name="20% - Акцент2 2 2 4" xfId="43"/>
    <cellStyle name="20% - Акцент2 2 2 5" xfId="44"/>
    <cellStyle name="20% - Акцент2 2 3" xfId="45"/>
    <cellStyle name="20% - Акцент2 2 3 2" xfId="46"/>
    <cellStyle name="20% - Акцент2 2 3 3" xfId="47"/>
    <cellStyle name="20% - Акцент2 2 4" xfId="48"/>
    <cellStyle name="20% - Акцент2 2 4 2" xfId="49"/>
    <cellStyle name="20% - Акцент2 2 4 3" xfId="50"/>
    <cellStyle name="20% - Акцент2 2 5" xfId="51"/>
    <cellStyle name="20% - Акцент2 2 6" xfId="52"/>
    <cellStyle name="20% - Акцент2 3" xfId="53"/>
    <cellStyle name="20% - Акцент2 3 2" xfId="54"/>
    <cellStyle name="20% - Акцент2 3 2 2" xfId="55"/>
    <cellStyle name="20% - Акцент2 3 2 3" xfId="56"/>
    <cellStyle name="20% - Акцент2 3 3" xfId="57"/>
    <cellStyle name="20% - Акцент2 3 3 2" xfId="58"/>
    <cellStyle name="20% - Акцент2 3 3 3" xfId="59"/>
    <cellStyle name="20% - Акцент2 3 4" xfId="60"/>
    <cellStyle name="20% - Акцент2 3 5" xfId="61"/>
    <cellStyle name="20% - Акцент2 4" xfId="62"/>
    <cellStyle name="20% - Акцент2 4 2" xfId="63"/>
    <cellStyle name="20% - Акцент2 4 3" xfId="64"/>
    <cellStyle name="20% - Акцент2 5" xfId="65"/>
    <cellStyle name="20% - Акцент2 6" xfId="66"/>
    <cellStyle name="20% — акцент3" xfId="67" builtinId="38" customBuiltin="1"/>
    <cellStyle name="20% - Акцент3 2" xfId="68"/>
    <cellStyle name="20% - Акцент3 2 2" xfId="69"/>
    <cellStyle name="20% - Акцент3 2 2 2" xfId="70"/>
    <cellStyle name="20% - Акцент3 2 2 2 2" xfId="71"/>
    <cellStyle name="20% - Акцент3 2 2 2 3" xfId="72"/>
    <cellStyle name="20% - Акцент3 2 2 3" xfId="73"/>
    <cellStyle name="20% - Акцент3 2 2 3 2" xfId="74"/>
    <cellStyle name="20% - Акцент3 2 2 3 3" xfId="75"/>
    <cellStyle name="20% - Акцент3 2 2 4" xfId="76"/>
    <cellStyle name="20% - Акцент3 2 2 5" xfId="77"/>
    <cellStyle name="20% - Акцент3 2 3" xfId="78"/>
    <cellStyle name="20% - Акцент3 2 3 2" xfId="79"/>
    <cellStyle name="20% - Акцент3 2 3 3" xfId="80"/>
    <cellStyle name="20% - Акцент3 2 4" xfId="81"/>
    <cellStyle name="20% - Акцент3 2 4 2" xfId="82"/>
    <cellStyle name="20% - Акцент3 2 4 3" xfId="83"/>
    <cellStyle name="20% - Акцент3 2 5" xfId="84"/>
    <cellStyle name="20% - Акцент3 2 6" xfId="85"/>
    <cellStyle name="20% - Акцент3 3" xfId="86"/>
    <cellStyle name="20% - Акцент3 3 2" xfId="87"/>
    <cellStyle name="20% - Акцент3 3 2 2" xfId="88"/>
    <cellStyle name="20% - Акцент3 3 2 3" xfId="89"/>
    <cellStyle name="20% - Акцент3 3 3" xfId="90"/>
    <cellStyle name="20% - Акцент3 3 3 2" xfId="91"/>
    <cellStyle name="20% - Акцент3 3 3 3" xfId="92"/>
    <cellStyle name="20% - Акцент3 3 4" xfId="93"/>
    <cellStyle name="20% - Акцент3 3 5" xfId="94"/>
    <cellStyle name="20% - Акцент3 4" xfId="95"/>
    <cellStyle name="20% - Акцент3 4 2" xfId="96"/>
    <cellStyle name="20% - Акцент3 4 3" xfId="97"/>
    <cellStyle name="20% - Акцент3 5" xfId="98"/>
    <cellStyle name="20% - Акцент3 6" xfId="99"/>
    <cellStyle name="20% — акцент4" xfId="100" builtinId="42" customBuiltin="1"/>
    <cellStyle name="20% - Акцент4 2" xfId="101"/>
    <cellStyle name="20% - Акцент4 2 2" xfId="102"/>
    <cellStyle name="20% - Акцент4 2 2 2" xfId="103"/>
    <cellStyle name="20% - Акцент4 2 2 2 2" xfId="104"/>
    <cellStyle name="20% - Акцент4 2 2 2 3" xfId="105"/>
    <cellStyle name="20% - Акцент4 2 2 3" xfId="106"/>
    <cellStyle name="20% - Акцент4 2 2 3 2" xfId="107"/>
    <cellStyle name="20% - Акцент4 2 2 3 3" xfId="108"/>
    <cellStyle name="20% - Акцент4 2 2 4" xfId="109"/>
    <cellStyle name="20% - Акцент4 2 2 5" xfId="110"/>
    <cellStyle name="20% - Акцент4 2 3" xfId="111"/>
    <cellStyle name="20% - Акцент4 2 3 2" xfId="112"/>
    <cellStyle name="20% - Акцент4 2 3 3" xfId="113"/>
    <cellStyle name="20% - Акцент4 2 4" xfId="114"/>
    <cellStyle name="20% - Акцент4 2 4 2" xfId="115"/>
    <cellStyle name="20% - Акцент4 2 4 3" xfId="116"/>
    <cellStyle name="20% - Акцент4 2 5" xfId="117"/>
    <cellStyle name="20% - Акцент4 2 6" xfId="118"/>
    <cellStyle name="20% - Акцент4 3" xfId="119"/>
    <cellStyle name="20% - Акцент4 3 2" xfId="120"/>
    <cellStyle name="20% - Акцент4 3 2 2" xfId="121"/>
    <cellStyle name="20% - Акцент4 3 2 3" xfId="122"/>
    <cellStyle name="20% - Акцент4 3 3" xfId="123"/>
    <cellStyle name="20% - Акцент4 3 3 2" xfId="124"/>
    <cellStyle name="20% - Акцент4 3 3 3" xfId="125"/>
    <cellStyle name="20% - Акцент4 3 4" xfId="126"/>
    <cellStyle name="20% - Акцент4 3 5" xfId="127"/>
    <cellStyle name="20% - Акцент4 4" xfId="128"/>
    <cellStyle name="20% - Акцент4 4 2" xfId="129"/>
    <cellStyle name="20% - Акцент4 4 3" xfId="130"/>
    <cellStyle name="20% - Акцент4 5" xfId="131"/>
    <cellStyle name="20% - Акцент4 6" xfId="132"/>
    <cellStyle name="20% — акцент5" xfId="133" builtinId="46" customBuiltin="1"/>
    <cellStyle name="20% - Акцент5 2" xfId="134"/>
    <cellStyle name="20% - Акцент5 2 2" xfId="135"/>
    <cellStyle name="20% - Акцент5 2 2 2" xfId="136"/>
    <cellStyle name="20% - Акцент5 2 2 2 2" xfId="137"/>
    <cellStyle name="20% - Акцент5 2 2 2 3" xfId="138"/>
    <cellStyle name="20% - Акцент5 2 2 3" xfId="139"/>
    <cellStyle name="20% - Акцент5 2 2 3 2" xfId="140"/>
    <cellStyle name="20% - Акцент5 2 2 3 3" xfId="141"/>
    <cellStyle name="20% - Акцент5 2 2 4" xfId="142"/>
    <cellStyle name="20% - Акцент5 2 2 5" xfId="143"/>
    <cellStyle name="20% - Акцент5 2 3" xfId="144"/>
    <cellStyle name="20% - Акцент5 2 3 2" xfId="145"/>
    <cellStyle name="20% - Акцент5 2 3 3" xfId="146"/>
    <cellStyle name="20% - Акцент5 2 4" xfId="147"/>
    <cellStyle name="20% - Акцент5 2 4 2" xfId="148"/>
    <cellStyle name="20% - Акцент5 2 4 3" xfId="149"/>
    <cellStyle name="20% - Акцент5 2 5" xfId="150"/>
    <cellStyle name="20% - Акцент5 2 6" xfId="151"/>
    <cellStyle name="20% - Акцент5 3" xfId="152"/>
    <cellStyle name="20% - Акцент5 3 2" xfId="153"/>
    <cellStyle name="20% - Акцент5 3 2 2" xfId="154"/>
    <cellStyle name="20% - Акцент5 3 2 3" xfId="155"/>
    <cellStyle name="20% - Акцент5 3 3" xfId="156"/>
    <cellStyle name="20% - Акцент5 3 3 2" xfId="157"/>
    <cellStyle name="20% - Акцент5 3 3 3" xfId="158"/>
    <cellStyle name="20% - Акцент5 3 4" xfId="159"/>
    <cellStyle name="20% - Акцент5 3 5" xfId="160"/>
    <cellStyle name="20% - Акцент5 4" xfId="161"/>
    <cellStyle name="20% - Акцент5 4 2" xfId="162"/>
    <cellStyle name="20% - Акцент5 4 3" xfId="163"/>
    <cellStyle name="20% - Акцент5 5" xfId="164"/>
    <cellStyle name="20% — акцент6" xfId="165" builtinId="50" customBuiltin="1"/>
    <cellStyle name="20% - Акцент6 2" xfId="166"/>
    <cellStyle name="20% - Акцент6 2 2" xfId="167"/>
    <cellStyle name="20% - Акцент6 2 2 2" xfId="168"/>
    <cellStyle name="20% - Акцент6 2 2 2 2" xfId="169"/>
    <cellStyle name="20% - Акцент6 2 2 2 3" xfId="170"/>
    <cellStyle name="20% - Акцент6 2 2 3" xfId="171"/>
    <cellStyle name="20% - Акцент6 2 2 3 2" xfId="172"/>
    <cellStyle name="20% - Акцент6 2 2 3 3" xfId="173"/>
    <cellStyle name="20% - Акцент6 2 2 4" xfId="174"/>
    <cellStyle name="20% - Акцент6 2 2 5" xfId="175"/>
    <cellStyle name="20% - Акцент6 2 3" xfId="176"/>
    <cellStyle name="20% - Акцент6 2 3 2" xfId="177"/>
    <cellStyle name="20% - Акцент6 2 3 3" xfId="178"/>
    <cellStyle name="20% - Акцент6 2 4" xfId="179"/>
    <cellStyle name="20% - Акцент6 2 4 2" xfId="180"/>
    <cellStyle name="20% - Акцент6 2 4 3" xfId="181"/>
    <cellStyle name="20% - Акцент6 2 5" xfId="182"/>
    <cellStyle name="20% - Акцент6 2 6" xfId="183"/>
    <cellStyle name="20% - Акцент6 3" xfId="184"/>
    <cellStyle name="20% - Акцент6 3 2" xfId="185"/>
    <cellStyle name="20% - Акцент6 3 2 2" xfId="186"/>
    <cellStyle name="20% - Акцент6 3 2 3" xfId="187"/>
    <cellStyle name="20% - Акцент6 3 3" xfId="188"/>
    <cellStyle name="20% - Акцент6 3 3 2" xfId="189"/>
    <cellStyle name="20% - Акцент6 3 3 3" xfId="190"/>
    <cellStyle name="20% - Акцент6 3 4" xfId="191"/>
    <cellStyle name="20% - Акцент6 3 5" xfId="192"/>
    <cellStyle name="20% - Акцент6 4" xfId="193"/>
    <cellStyle name="20% - Акцент6 4 2" xfId="194"/>
    <cellStyle name="20% - Акцент6 4 3" xfId="195"/>
    <cellStyle name="20% - Акцент6 5" xfId="196"/>
    <cellStyle name="40% — акцент1" xfId="197" builtinId="31" customBuiltin="1"/>
    <cellStyle name="40% - Акцент1 2" xfId="198"/>
    <cellStyle name="40% - Акцент1 2 2" xfId="199"/>
    <cellStyle name="40% - Акцент1 2 2 2" xfId="200"/>
    <cellStyle name="40% - Акцент1 2 2 2 2" xfId="201"/>
    <cellStyle name="40% - Акцент1 2 2 2 3" xfId="202"/>
    <cellStyle name="40% - Акцент1 2 2 3" xfId="203"/>
    <cellStyle name="40% - Акцент1 2 2 3 2" xfId="204"/>
    <cellStyle name="40% - Акцент1 2 2 3 3" xfId="205"/>
    <cellStyle name="40% - Акцент1 2 2 4" xfId="206"/>
    <cellStyle name="40% - Акцент1 2 2 5" xfId="207"/>
    <cellStyle name="40% - Акцент1 2 3" xfId="208"/>
    <cellStyle name="40% - Акцент1 2 3 2" xfId="209"/>
    <cellStyle name="40% - Акцент1 2 3 3" xfId="210"/>
    <cellStyle name="40% - Акцент1 2 4" xfId="211"/>
    <cellStyle name="40% - Акцент1 2 4 2" xfId="212"/>
    <cellStyle name="40% - Акцент1 2 4 3" xfId="213"/>
    <cellStyle name="40% - Акцент1 2 5" xfId="214"/>
    <cellStyle name="40% - Акцент1 2 6" xfId="215"/>
    <cellStyle name="40% - Акцент1 3" xfId="216"/>
    <cellStyle name="40% - Акцент1 3 2" xfId="217"/>
    <cellStyle name="40% - Акцент1 3 2 2" xfId="218"/>
    <cellStyle name="40% - Акцент1 3 2 3" xfId="219"/>
    <cellStyle name="40% - Акцент1 3 3" xfId="220"/>
    <cellStyle name="40% - Акцент1 3 3 2" xfId="221"/>
    <cellStyle name="40% - Акцент1 3 3 3" xfId="222"/>
    <cellStyle name="40% - Акцент1 3 4" xfId="223"/>
    <cellStyle name="40% - Акцент1 3 5" xfId="224"/>
    <cellStyle name="40% - Акцент1 4" xfId="225"/>
    <cellStyle name="40% - Акцент1 4 2" xfId="226"/>
    <cellStyle name="40% - Акцент1 4 3" xfId="227"/>
    <cellStyle name="40% - Акцент1 5" xfId="228"/>
    <cellStyle name="40% - Акцент1 6" xfId="229"/>
    <cellStyle name="40% — акцент2" xfId="230" builtinId="35" customBuiltin="1"/>
    <cellStyle name="40% - Акцент2 2" xfId="231"/>
    <cellStyle name="40% - Акцент2 2 2" xfId="232"/>
    <cellStyle name="40% - Акцент2 2 2 2" xfId="233"/>
    <cellStyle name="40% - Акцент2 2 2 2 2" xfId="234"/>
    <cellStyle name="40% - Акцент2 2 2 2 3" xfId="235"/>
    <cellStyle name="40% - Акцент2 2 2 3" xfId="236"/>
    <cellStyle name="40% - Акцент2 2 2 3 2" xfId="237"/>
    <cellStyle name="40% - Акцент2 2 2 3 3" xfId="238"/>
    <cellStyle name="40% - Акцент2 2 2 4" xfId="239"/>
    <cellStyle name="40% - Акцент2 2 2 5" xfId="240"/>
    <cellStyle name="40% - Акцент2 2 3" xfId="241"/>
    <cellStyle name="40% - Акцент2 2 3 2" xfId="242"/>
    <cellStyle name="40% - Акцент2 2 3 3" xfId="243"/>
    <cellStyle name="40% - Акцент2 2 4" xfId="244"/>
    <cellStyle name="40% - Акцент2 2 4 2" xfId="245"/>
    <cellStyle name="40% - Акцент2 2 4 3" xfId="246"/>
    <cellStyle name="40% - Акцент2 2 5" xfId="247"/>
    <cellStyle name="40% - Акцент2 2 6" xfId="248"/>
    <cellStyle name="40% - Акцент2 3" xfId="249"/>
    <cellStyle name="40% - Акцент2 3 2" xfId="250"/>
    <cellStyle name="40% - Акцент2 3 2 2" xfId="251"/>
    <cellStyle name="40% - Акцент2 3 2 3" xfId="252"/>
    <cellStyle name="40% - Акцент2 3 3" xfId="253"/>
    <cellStyle name="40% - Акцент2 3 3 2" xfId="254"/>
    <cellStyle name="40% - Акцент2 3 3 3" xfId="255"/>
    <cellStyle name="40% - Акцент2 3 4" xfId="256"/>
    <cellStyle name="40% - Акцент2 3 5" xfId="257"/>
    <cellStyle name="40% - Акцент2 4" xfId="258"/>
    <cellStyle name="40% - Акцент2 4 2" xfId="259"/>
    <cellStyle name="40% - Акцент2 4 3" xfId="260"/>
    <cellStyle name="40% - Акцент2 5" xfId="261"/>
    <cellStyle name="40% — акцент3" xfId="262" builtinId="39" customBuiltin="1"/>
    <cellStyle name="40% - Акцент3 2" xfId="263"/>
    <cellStyle name="40% - Акцент3 2 2" xfId="264"/>
    <cellStyle name="40% - Акцент3 2 2 2" xfId="265"/>
    <cellStyle name="40% - Акцент3 2 2 2 2" xfId="266"/>
    <cellStyle name="40% - Акцент3 2 2 2 3" xfId="267"/>
    <cellStyle name="40% - Акцент3 2 2 3" xfId="268"/>
    <cellStyle name="40% - Акцент3 2 2 3 2" xfId="269"/>
    <cellStyle name="40% - Акцент3 2 2 3 3" xfId="270"/>
    <cellStyle name="40% - Акцент3 2 2 4" xfId="271"/>
    <cellStyle name="40% - Акцент3 2 2 5" xfId="272"/>
    <cellStyle name="40% - Акцент3 2 3" xfId="273"/>
    <cellStyle name="40% - Акцент3 2 3 2" xfId="274"/>
    <cellStyle name="40% - Акцент3 2 3 3" xfId="275"/>
    <cellStyle name="40% - Акцент3 2 4" xfId="276"/>
    <cellStyle name="40% - Акцент3 2 4 2" xfId="277"/>
    <cellStyle name="40% - Акцент3 2 4 3" xfId="278"/>
    <cellStyle name="40% - Акцент3 2 5" xfId="279"/>
    <cellStyle name="40% - Акцент3 2 6" xfId="280"/>
    <cellStyle name="40% - Акцент3 3" xfId="281"/>
    <cellStyle name="40% - Акцент3 3 2" xfId="282"/>
    <cellStyle name="40% - Акцент3 3 2 2" xfId="283"/>
    <cellStyle name="40% - Акцент3 3 2 3" xfId="284"/>
    <cellStyle name="40% - Акцент3 3 3" xfId="285"/>
    <cellStyle name="40% - Акцент3 3 3 2" xfId="286"/>
    <cellStyle name="40% - Акцент3 3 3 3" xfId="287"/>
    <cellStyle name="40% - Акцент3 3 4" xfId="288"/>
    <cellStyle name="40% - Акцент3 3 5" xfId="289"/>
    <cellStyle name="40% - Акцент3 4" xfId="290"/>
    <cellStyle name="40% - Акцент3 4 2" xfId="291"/>
    <cellStyle name="40% - Акцент3 4 3" xfId="292"/>
    <cellStyle name="40% - Акцент3 5" xfId="293"/>
    <cellStyle name="40% - Акцент3 6" xfId="294"/>
    <cellStyle name="40% — акцент4" xfId="295" builtinId="43" customBuiltin="1"/>
    <cellStyle name="40% - Акцент4 2" xfId="296"/>
    <cellStyle name="40% - Акцент4 2 2" xfId="297"/>
    <cellStyle name="40% - Акцент4 2 2 2" xfId="298"/>
    <cellStyle name="40% - Акцент4 2 2 2 2" xfId="299"/>
    <cellStyle name="40% - Акцент4 2 2 2 3" xfId="300"/>
    <cellStyle name="40% - Акцент4 2 2 3" xfId="301"/>
    <cellStyle name="40% - Акцент4 2 2 3 2" xfId="302"/>
    <cellStyle name="40% - Акцент4 2 2 3 3" xfId="303"/>
    <cellStyle name="40% - Акцент4 2 2 4" xfId="304"/>
    <cellStyle name="40% - Акцент4 2 2 5" xfId="305"/>
    <cellStyle name="40% - Акцент4 2 3" xfId="306"/>
    <cellStyle name="40% - Акцент4 2 3 2" xfId="307"/>
    <cellStyle name="40% - Акцент4 2 3 3" xfId="308"/>
    <cellStyle name="40% - Акцент4 2 4" xfId="309"/>
    <cellStyle name="40% - Акцент4 2 4 2" xfId="310"/>
    <cellStyle name="40% - Акцент4 2 4 3" xfId="311"/>
    <cellStyle name="40% - Акцент4 2 5" xfId="312"/>
    <cellStyle name="40% - Акцент4 2 6" xfId="313"/>
    <cellStyle name="40% - Акцент4 3" xfId="314"/>
    <cellStyle name="40% - Акцент4 3 2" xfId="315"/>
    <cellStyle name="40% - Акцент4 3 2 2" xfId="316"/>
    <cellStyle name="40% - Акцент4 3 2 3" xfId="317"/>
    <cellStyle name="40% - Акцент4 3 3" xfId="318"/>
    <cellStyle name="40% - Акцент4 3 3 2" xfId="319"/>
    <cellStyle name="40% - Акцент4 3 3 3" xfId="320"/>
    <cellStyle name="40% - Акцент4 3 4" xfId="321"/>
    <cellStyle name="40% - Акцент4 3 5" xfId="322"/>
    <cellStyle name="40% - Акцент4 4" xfId="323"/>
    <cellStyle name="40% - Акцент4 4 2" xfId="324"/>
    <cellStyle name="40% - Акцент4 4 3" xfId="325"/>
    <cellStyle name="40% - Акцент4 5" xfId="326"/>
    <cellStyle name="40% - Акцент4 6" xfId="327"/>
    <cellStyle name="40% — акцент5" xfId="328" builtinId="47" customBuiltin="1"/>
    <cellStyle name="40% - Акцент5 2" xfId="329"/>
    <cellStyle name="40% - Акцент5 2 2" xfId="330"/>
    <cellStyle name="40% - Акцент5 2 2 2" xfId="331"/>
    <cellStyle name="40% - Акцент5 2 2 2 2" xfId="332"/>
    <cellStyle name="40% - Акцент5 2 2 2 3" xfId="333"/>
    <cellStyle name="40% - Акцент5 2 2 3" xfId="334"/>
    <cellStyle name="40% - Акцент5 2 2 3 2" xfId="335"/>
    <cellStyle name="40% - Акцент5 2 2 3 3" xfId="336"/>
    <cellStyle name="40% - Акцент5 2 2 4" xfId="337"/>
    <cellStyle name="40% - Акцент5 2 2 5" xfId="338"/>
    <cellStyle name="40% - Акцент5 2 3" xfId="339"/>
    <cellStyle name="40% - Акцент5 2 3 2" xfId="340"/>
    <cellStyle name="40% - Акцент5 2 3 3" xfId="341"/>
    <cellStyle name="40% - Акцент5 2 4" xfId="342"/>
    <cellStyle name="40% - Акцент5 2 4 2" xfId="343"/>
    <cellStyle name="40% - Акцент5 2 4 3" xfId="344"/>
    <cellStyle name="40% - Акцент5 2 5" xfId="345"/>
    <cellStyle name="40% - Акцент5 2 6" xfId="346"/>
    <cellStyle name="40% - Акцент5 3" xfId="347"/>
    <cellStyle name="40% - Акцент5 3 2" xfId="348"/>
    <cellStyle name="40% - Акцент5 3 2 2" xfId="349"/>
    <cellStyle name="40% - Акцент5 3 2 3" xfId="350"/>
    <cellStyle name="40% - Акцент5 3 3" xfId="351"/>
    <cellStyle name="40% - Акцент5 3 3 2" xfId="352"/>
    <cellStyle name="40% - Акцент5 3 3 3" xfId="353"/>
    <cellStyle name="40% - Акцент5 3 4" xfId="354"/>
    <cellStyle name="40% - Акцент5 3 5" xfId="355"/>
    <cellStyle name="40% - Акцент5 4" xfId="356"/>
    <cellStyle name="40% - Акцент5 4 2" xfId="357"/>
    <cellStyle name="40% - Акцент5 4 3" xfId="358"/>
    <cellStyle name="40% - Акцент5 5" xfId="359"/>
    <cellStyle name="40% — акцент6" xfId="360" builtinId="51" customBuiltin="1"/>
    <cellStyle name="40% - Акцент6 2" xfId="361"/>
    <cellStyle name="40% - Акцент6 2 2" xfId="362"/>
    <cellStyle name="40% - Акцент6 2 2 2" xfId="363"/>
    <cellStyle name="40% - Акцент6 2 2 2 2" xfId="364"/>
    <cellStyle name="40% - Акцент6 2 2 2 3" xfId="365"/>
    <cellStyle name="40% - Акцент6 2 2 3" xfId="366"/>
    <cellStyle name="40% - Акцент6 2 2 3 2" xfId="367"/>
    <cellStyle name="40% - Акцент6 2 2 3 3" xfId="368"/>
    <cellStyle name="40% - Акцент6 2 2 4" xfId="369"/>
    <cellStyle name="40% - Акцент6 2 2 5" xfId="370"/>
    <cellStyle name="40% - Акцент6 2 3" xfId="371"/>
    <cellStyle name="40% - Акцент6 2 3 2" xfId="372"/>
    <cellStyle name="40% - Акцент6 2 3 3" xfId="373"/>
    <cellStyle name="40% - Акцент6 2 4" xfId="374"/>
    <cellStyle name="40% - Акцент6 2 4 2" xfId="375"/>
    <cellStyle name="40% - Акцент6 2 4 3" xfId="376"/>
    <cellStyle name="40% - Акцент6 2 5" xfId="377"/>
    <cellStyle name="40% - Акцент6 2 6" xfId="378"/>
    <cellStyle name="40% - Акцент6 3" xfId="379"/>
    <cellStyle name="40% - Акцент6 3 2" xfId="380"/>
    <cellStyle name="40% - Акцент6 3 2 2" xfId="381"/>
    <cellStyle name="40% - Акцент6 3 2 3" xfId="382"/>
    <cellStyle name="40% - Акцент6 3 3" xfId="383"/>
    <cellStyle name="40% - Акцент6 3 3 2" xfId="384"/>
    <cellStyle name="40% - Акцент6 3 3 3" xfId="385"/>
    <cellStyle name="40% - Акцент6 3 4" xfId="386"/>
    <cellStyle name="40% - Акцент6 3 5" xfId="387"/>
    <cellStyle name="40% - Акцент6 4" xfId="388"/>
    <cellStyle name="40% - Акцент6 4 2" xfId="389"/>
    <cellStyle name="40% - Акцент6 4 3" xfId="390"/>
    <cellStyle name="40% - Акцент6 5" xfId="391"/>
    <cellStyle name="40% - Акцент6 6" xfId="392"/>
    <cellStyle name="60% — акцент1" xfId="393" builtinId="32" customBuiltin="1"/>
    <cellStyle name="60% - Акцент1 2" xfId="394"/>
    <cellStyle name="60% - Акцент1 2 2" xfId="395"/>
    <cellStyle name="60% - Акцент1 2 2 2" xfId="396"/>
    <cellStyle name="60% - Акцент1 2 3" xfId="397"/>
    <cellStyle name="60% - Акцент1 3" xfId="398"/>
    <cellStyle name="60% - Акцент1 3 2" xfId="399"/>
    <cellStyle name="60% - Акцент1 4" xfId="400"/>
    <cellStyle name="60% - Акцент1 5" xfId="401"/>
    <cellStyle name="60% — акцент2" xfId="402" builtinId="36" customBuiltin="1"/>
    <cellStyle name="60% - Акцент2 2" xfId="403"/>
    <cellStyle name="60% - Акцент2 2 2" xfId="404"/>
    <cellStyle name="60% - Акцент2 2 2 2" xfId="405"/>
    <cellStyle name="60% - Акцент2 2 3" xfId="406"/>
    <cellStyle name="60% - Акцент2 3" xfId="407"/>
    <cellStyle name="60% - Акцент2 3 2" xfId="408"/>
    <cellStyle name="60% - Акцент2 4" xfId="409"/>
    <cellStyle name="60% - Акцент2 5" xfId="410"/>
    <cellStyle name="60% — акцент3" xfId="411" builtinId="40" customBuiltin="1"/>
    <cellStyle name="60% - Акцент3 2" xfId="412"/>
    <cellStyle name="60% - Акцент3 2 2" xfId="413"/>
    <cellStyle name="60% - Акцент3 2 2 2" xfId="414"/>
    <cellStyle name="60% - Акцент3 2 3" xfId="415"/>
    <cellStyle name="60% - Акцент3 3" xfId="416"/>
    <cellStyle name="60% - Акцент3 3 2" xfId="417"/>
    <cellStyle name="60% - Акцент3 4" xfId="418"/>
    <cellStyle name="60% - Акцент3 5" xfId="419"/>
    <cellStyle name="60% — акцент4" xfId="420" builtinId="44" customBuiltin="1"/>
    <cellStyle name="60% - Акцент4 2" xfId="421"/>
    <cellStyle name="60% - Акцент4 2 2" xfId="422"/>
    <cellStyle name="60% - Акцент4 2 2 2" xfId="423"/>
    <cellStyle name="60% - Акцент4 2 3" xfId="424"/>
    <cellStyle name="60% - Акцент4 3" xfId="425"/>
    <cellStyle name="60% - Акцент4 3 2" xfId="426"/>
    <cellStyle name="60% - Акцент4 4" xfId="427"/>
    <cellStyle name="60% - Акцент4 5" xfId="428"/>
    <cellStyle name="60% — акцент5" xfId="429" builtinId="48" customBuiltin="1"/>
    <cellStyle name="60% - Акцент5 2" xfId="430"/>
    <cellStyle name="60% - Акцент5 2 2" xfId="431"/>
    <cellStyle name="60% - Акцент5 2 2 2" xfId="432"/>
    <cellStyle name="60% - Акцент5 2 3" xfId="433"/>
    <cellStyle name="60% - Акцент5 3" xfId="434"/>
    <cellStyle name="60% - Акцент5 3 2" xfId="435"/>
    <cellStyle name="60% - Акцент5 4" xfId="436"/>
    <cellStyle name="60% - Акцент5 5" xfId="437"/>
    <cellStyle name="60% — акцент6" xfId="438" builtinId="52" customBuiltin="1"/>
    <cellStyle name="60% - Акцент6 2" xfId="439"/>
    <cellStyle name="60% - Акцент6 2 2" xfId="440"/>
    <cellStyle name="60% - Акцент6 2 2 2" xfId="441"/>
    <cellStyle name="60% - Акцент6 2 3" xfId="442"/>
    <cellStyle name="60% - Акцент6 3" xfId="443"/>
    <cellStyle name="60% - Акцент6 3 2" xfId="444"/>
    <cellStyle name="60% - Акцент6 4" xfId="445"/>
    <cellStyle name="60% - Акцент6 5" xfId="446"/>
    <cellStyle name="Currency1" xfId="447"/>
    <cellStyle name="Currency2" xfId="448"/>
    <cellStyle name="Excel Built-in Comma" xfId="449"/>
    <cellStyle name="Excel Built-in Normal" xfId="450"/>
    <cellStyle name="Excel Built-in Normal 2" xfId="451"/>
    <cellStyle name="Excel Built-in Normal 2 2" xfId="452"/>
    <cellStyle name="Excel Built-in Normal 3" xfId="453"/>
    <cellStyle name="Excel Built-in Normal 3 2" xfId="454"/>
    <cellStyle name="Excel Built-in Normal 4" xfId="455"/>
    <cellStyle name="Excel Built-in Normal 5" xfId="456"/>
    <cellStyle name="Followed Hyperlink" xfId="457"/>
    <cellStyle name="Hyperlink" xfId="458"/>
    <cellStyle name="Normal1" xfId="459"/>
    <cellStyle name="SAPBEXstdData" xfId="460"/>
    <cellStyle name="SAPBEXstdData 2" xfId="461"/>
    <cellStyle name="Акцент1" xfId="462" builtinId="29" customBuiltin="1"/>
    <cellStyle name="Акцент1 2" xfId="463"/>
    <cellStyle name="Акцент1 2 2" xfId="464"/>
    <cellStyle name="Акцент1 2 2 2" xfId="465"/>
    <cellStyle name="Акцент1 2 3" xfId="466"/>
    <cellStyle name="Акцент1 3" xfId="467"/>
    <cellStyle name="Акцент1 3 2" xfId="468"/>
    <cellStyle name="Акцент1 4" xfId="469"/>
    <cellStyle name="Акцент1 5" xfId="470"/>
    <cellStyle name="Акцент2" xfId="471" builtinId="33" customBuiltin="1"/>
    <cellStyle name="Акцент2 2" xfId="472"/>
    <cellStyle name="Акцент2 2 2" xfId="473"/>
    <cellStyle name="Акцент2 2 2 2" xfId="474"/>
    <cellStyle name="Акцент2 2 3" xfId="475"/>
    <cellStyle name="Акцент2 3" xfId="476"/>
    <cellStyle name="Акцент2 3 2" xfId="477"/>
    <cellStyle name="Акцент2 4" xfId="478"/>
    <cellStyle name="Акцент2 5" xfId="479"/>
    <cellStyle name="Акцент3" xfId="480" builtinId="37" customBuiltin="1"/>
    <cellStyle name="Акцент3 2" xfId="481"/>
    <cellStyle name="Акцент3 2 2" xfId="482"/>
    <cellStyle name="Акцент3 2 2 2" xfId="483"/>
    <cellStyle name="Акцент3 2 3" xfId="484"/>
    <cellStyle name="Акцент3 3" xfId="485"/>
    <cellStyle name="Акцент3 3 2" xfId="486"/>
    <cellStyle name="Акцент3 4" xfId="487"/>
    <cellStyle name="Акцент3 5" xfId="488"/>
    <cellStyle name="Акцент4" xfId="489" builtinId="41" customBuiltin="1"/>
    <cellStyle name="Акцент4 2" xfId="490"/>
    <cellStyle name="Акцент4 2 2" xfId="491"/>
    <cellStyle name="Акцент4 2 2 2" xfId="492"/>
    <cellStyle name="Акцент4 2 3" xfId="493"/>
    <cellStyle name="Акцент4 3" xfId="494"/>
    <cellStyle name="Акцент4 3 2" xfId="495"/>
    <cellStyle name="Акцент4 4" xfId="496"/>
    <cellStyle name="Акцент4 5" xfId="497"/>
    <cellStyle name="Акцент5" xfId="498" builtinId="45" customBuiltin="1"/>
    <cellStyle name="Акцент5 2" xfId="499"/>
    <cellStyle name="Акцент5 2 2" xfId="500"/>
    <cellStyle name="Акцент5 2 2 2" xfId="501"/>
    <cellStyle name="Акцент5 2 3" xfId="502"/>
    <cellStyle name="Акцент5 3" xfId="503"/>
    <cellStyle name="Акцент5 3 2" xfId="504"/>
    <cellStyle name="Акцент5 4" xfId="505"/>
    <cellStyle name="Акцент5 5" xfId="506"/>
    <cellStyle name="Акцент6" xfId="507" builtinId="49" customBuiltin="1"/>
    <cellStyle name="Акцент6 2" xfId="508"/>
    <cellStyle name="Акцент6 2 2" xfId="509"/>
    <cellStyle name="Акцент6 2 2 2" xfId="510"/>
    <cellStyle name="Акцент6 2 3" xfId="511"/>
    <cellStyle name="Акцент6 3" xfId="512"/>
    <cellStyle name="Акцент6 3 2" xfId="513"/>
    <cellStyle name="Акцент6 4" xfId="514"/>
    <cellStyle name="Акцент6 5" xfId="515"/>
    <cellStyle name="Ввод " xfId="516" builtinId="20" customBuiltin="1"/>
    <cellStyle name="Ввод  2" xfId="517"/>
    <cellStyle name="Ввод  2 2" xfId="518"/>
    <cellStyle name="Ввод  2 2 2" xfId="519"/>
    <cellStyle name="Ввод  2 3" xfId="520"/>
    <cellStyle name="Ввод  3" xfId="521"/>
    <cellStyle name="Ввод  3 2" xfId="522"/>
    <cellStyle name="Ввод  4" xfId="523"/>
    <cellStyle name="Ввод  5" xfId="524"/>
    <cellStyle name="Вывод" xfId="525" builtinId="21" customBuiltin="1"/>
    <cellStyle name="Вывод 2" xfId="526"/>
    <cellStyle name="Вывод 2 2" xfId="527"/>
    <cellStyle name="Вывод 2 2 2" xfId="528"/>
    <cellStyle name="Вывод 2 3" xfId="529"/>
    <cellStyle name="Вывод 3" xfId="530"/>
    <cellStyle name="Вывод 3 2" xfId="531"/>
    <cellStyle name="Вывод 4" xfId="532"/>
    <cellStyle name="Вывод 5" xfId="533"/>
    <cellStyle name="Вычисление" xfId="534" builtinId="22" customBuiltin="1"/>
    <cellStyle name="Вычисление 2" xfId="535"/>
    <cellStyle name="Вычисление 2 2" xfId="536"/>
    <cellStyle name="Вычисление 2 2 2" xfId="537"/>
    <cellStyle name="Вычисление 2 3" xfId="538"/>
    <cellStyle name="Вычисление 3" xfId="539"/>
    <cellStyle name="Вычисление 3 2" xfId="540"/>
    <cellStyle name="Вычисление 4" xfId="541"/>
    <cellStyle name="Вычисление 5" xfId="542"/>
    <cellStyle name="Денежный 2" xfId="543"/>
    <cellStyle name="Денежный 2 2" xfId="544"/>
    <cellStyle name="Заголовок 1" xfId="545" builtinId="16" customBuiltin="1"/>
    <cellStyle name="Заголовок 1 2" xfId="546"/>
    <cellStyle name="Заголовок 1 2 2" xfId="547"/>
    <cellStyle name="Заголовок 1 2 2 2" xfId="548"/>
    <cellStyle name="Заголовок 1 2 3" xfId="549"/>
    <cellStyle name="Заголовок 1 3" xfId="550"/>
    <cellStyle name="Заголовок 1 3 2" xfId="551"/>
    <cellStyle name="Заголовок 1 4" xfId="552"/>
    <cellStyle name="Заголовок 1 5" xfId="553"/>
    <cellStyle name="Заголовок 1 5 2" xfId="554"/>
    <cellStyle name="Заголовок 2" xfId="555" builtinId="17" customBuiltin="1"/>
    <cellStyle name="Заголовок 2 2" xfId="556"/>
    <cellStyle name="Заголовок 2 2 2" xfId="557"/>
    <cellStyle name="Заголовок 2 2 2 2" xfId="558"/>
    <cellStyle name="Заголовок 2 2 3" xfId="559"/>
    <cellStyle name="Заголовок 2 3" xfId="560"/>
    <cellStyle name="Заголовок 2 3 2" xfId="561"/>
    <cellStyle name="Заголовок 2 4" xfId="562"/>
    <cellStyle name="Заголовок 2 5" xfId="563"/>
    <cellStyle name="Заголовок 2 5 2" xfId="564"/>
    <cellStyle name="Заголовок 3" xfId="565" builtinId="18" customBuiltin="1"/>
    <cellStyle name="Заголовок 3 2" xfId="566"/>
    <cellStyle name="Заголовок 3 2 2" xfId="567"/>
    <cellStyle name="Заголовок 3 2 2 2" xfId="568"/>
    <cellStyle name="Заголовок 3 2 3" xfId="569"/>
    <cellStyle name="Заголовок 3 3" xfId="570"/>
    <cellStyle name="Заголовок 3 3 2" xfId="571"/>
    <cellStyle name="Заголовок 3 4" xfId="572"/>
    <cellStyle name="Заголовок 3 5" xfId="573"/>
    <cellStyle name="Заголовок 3 5 2" xfId="574"/>
    <cellStyle name="Заголовок 4" xfId="575" builtinId="19" customBuiltin="1"/>
    <cellStyle name="Заголовок 4 2" xfId="576"/>
    <cellStyle name="Заголовок 4 2 2" xfId="577"/>
    <cellStyle name="Заголовок 4 2 2 2" xfId="578"/>
    <cellStyle name="Заголовок 4 2 3" xfId="579"/>
    <cellStyle name="Заголовок 4 3" xfId="580"/>
    <cellStyle name="Заголовок 4 3 2" xfId="581"/>
    <cellStyle name="Заголовок 4 4" xfId="582"/>
    <cellStyle name="Заголовок 4 5" xfId="583"/>
    <cellStyle name="Заголовок 4 5 2" xfId="584"/>
    <cellStyle name="Итог" xfId="585" builtinId="25" customBuiltin="1"/>
    <cellStyle name="Итог 2" xfId="586"/>
    <cellStyle name="Итог 2 2" xfId="587"/>
    <cellStyle name="Итог 2 2 2" xfId="588"/>
    <cellStyle name="Итог 2 3" xfId="589"/>
    <cellStyle name="Итог 3" xfId="590"/>
    <cellStyle name="Итог 3 2" xfId="591"/>
    <cellStyle name="Итог 4" xfId="592"/>
    <cellStyle name="Итог 5" xfId="593"/>
    <cellStyle name="Итог 5 2" xfId="594"/>
    <cellStyle name="Контрольная ячейка" xfId="595" builtinId="23" customBuiltin="1"/>
    <cellStyle name="Контрольная ячейка 2" xfId="596"/>
    <cellStyle name="Контрольная ячейка 2 2" xfId="597"/>
    <cellStyle name="Контрольная ячейка 2 2 2" xfId="598"/>
    <cellStyle name="Контрольная ячейка 2 3" xfId="599"/>
    <cellStyle name="Контрольная ячейка 3" xfId="600"/>
    <cellStyle name="Контрольная ячейка 3 2" xfId="601"/>
    <cellStyle name="Контрольная ячейка 4" xfId="602"/>
    <cellStyle name="Контрольная ячейка 5" xfId="603"/>
    <cellStyle name="Название" xfId="604" builtinId="15" customBuiltin="1"/>
    <cellStyle name="Название 2" xfId="605"/>
    <cellStyle name="Название 2 2" xfId="606"/>
    <cellStyle name="Название 2 2 2" xfId="607"/>
    <cellStyle name="Название 2 3" xfId="608"/>
    <cellStyle name="Название 3" xfId="609"/>
    <cellStyle name="Название 3 2" xfId="610"/>
    <cellStyle name="Название 4" xfId="611"/>
    <cellStyle name="Название 5" xfId="612"/>
    <cellStyle name="Название 5 2" xfId="613"/>
    <cellStyle name="Нейтральный" xfId="614" builtinId="28" customBuiltin="1"/>
    <cellStyle name="Нейтральный 2" xfId="615"/>
    <cellStyle name="Нейтральный 2 2" xfId="616"/>
    <cellStyle name="Нейтральный 2 2 2" xfId="617"/>
    <cellStyle name="Нейтральный 2 3" xfId="618"/>
    <cellStyle name="Нейтральный 3" xfId="619"/>
    <cellStyle name="Нейтральный 3 2" xfId="620"/>
    <cellStyle name="Нейтральный 4" xfId="621"/>
    <cellStyle name="Обычный" xfId="0" builtinId="0"/>
    <cellStyle name="Обычный 10" xfId="622"/>
    <cellStyle name="Обычный 10 2" xfId="623"/>
    <cellStyle name="Обычный 10 2 2" xfId="624"/>
    <cellStyle name="Обычный 10 3" xfId="625"/>
    <cellStyle name="Обычный 11" xfId="626"/>
    <cellStyle name="Обычный 11 2" xfId="627"/>
    <cellStyle name="Обычный 11 3" xfId="628"/>
    <cellStyle name="Обычный 12" xfId="629"/>
    <cellStyle name="Обычный 13" xfId="630"/>
    <cellStyle name="Обычный 14" xfId="631"/>
    <cellStyle name="Обычный 14 2" xfId="632"/>
    <cellStyle name="Обычный 15" xfId="633"/>
    <cellStyle name="Обычный 15 2" xfId="634"/>
    <cellStyle name="Обычный 15 3" xfId="635"/>
    <cellStyle name="Обычный 16" xfId="636"/>
    <cellStyle name="Обычный 17" xfId="637"/>
    <cellStyle name="Обычный 18" xfId="1065"/>
    <cellStyle name="Обычный 2" xfId="638"/>
    <cellStyle name="Обычный 2 10" xfId="639"/>
    <cellStyle name="Обычный 2 11" xfId="640"/>
    <cellStyle name="Обычный 2 12" xfId="641"/>
    <cellStyle name="Обычный 2 13" xfId="642"/>
    <cellStyle name="Обычный 2 14" xfId="643"/>
    <cellStyle name="Обычный 2 2" xfId="644"/>
    <cellStyle name="Обычный 2 2 2" xfId="645"/>
    <cellStyle name="Обычный 2 2 3" xfId="646"/>
    <cellStyle name="Обычный 2 2 4" xfId="647"/>
    <cellStyle name="Обычный 2 2 5" xfId="648"/>
    <cellStyle name="Обычный 2 3" xfId="649"/>
    <cellStyle name="Обычный 2 3 2" xfId="650"/>
    <cellStyle name="Обычный 2 3 2 2" xfId="651"/>
    <cellStyle name="Обычный 2 4" xfId="652"/>
    <cellStyle name="Обычный 2 4 2" xfId="653"/>
    <cellStyle name="Обычный 2 4 2 2" xfId="654"/>
    <cellStyle name="Обычный 2 4 2 2 2" xfId="655"/>
    <cellStyle name="Обычный 2 4 2 3" xfId="656"/>
    <cellStyle name="Обычный 2 4 3" xfId="657"/>
    <cellStyle name="Обычный 2 4 3 2" xfId="658"/>
    <cellStyle name="Обычный 2 4 4" xfId="659"/>
    <cellStyle name="Обычный 2 5" xfId="660"/>
    <cellStyle name="Обычный 2 5 2" xfId="661"/>
    <cellStyle name="Обычный 2 5 2 2" xfId="662"/>
    <cellStyle name="Обычный 2 5 2 3" xfId="663"/>
    <cellStyle name="Обычный 2 5 3" xfId="664"/>
    <cellStyle name="Обычный 2 5 4" xfId="665"/>
    <cellStyle name="Обычный 2 5 5" xfId="666"/>
    <cellStyle name="Обычный 2 6" xfId="667"/>
    <cellStyle name="Обычный 2 6 2" xfId="668"/>
    <cellStyle name="Обычный 2 6 2 2" xfId="669"/>
    <cellStyle name="Обычный 2 6 2 2 2" xfId="670"/>
    <cellStyle name="Обычный 2 6 2 3" xfId="671"/>
    <cellStyle name="Обычный 2 6 3" xfId="672"/>
    <cellStyle name="Обычный 2 6 4" xfId="673"/>
    <cellStyle name="Обычный 2 7" xfId="674"/>
    <cellStyle name="Обычный 2 7 2" xfId="675"/>
    <cellStyle name="Обычный 2 8" xfId="676"/>
    <cellStyle name="Обычный 2 8 2" xfId="677"/>
    <cellStyle name="Обычный 2 8 3" xfId="678"/>
    <cellStyle name="Обычный 2 9" xfId="679"/>
    <cellStyle name="Обычный 2 9 2" xfId="680"/>
    <cellStyle name="Обычный 3" xfId="681"/>
    <cellStyle name="Обычный 3 2" xfId="682"/>
    <cellStyle name="Обычный 3 2 2" xfId="683"/>
    <cellStyle name="Обычный 3 2 3" xfId="684"/>
    <cellStyle name="Обычный 3 3" xfId="685"/>
    <cellStyle name="Обычный 3 3 2" xfId="686"/>
    <cellStyle name="Обычный 3 4" xfId="687"/>
    <cellStyle name="Обычный 3 4 2" xfId="688"/>
    <cellStyle name="Обычный 3 5" xfId="689"/>
    <cellStyle name="Обычный 3 6" xfId="690"/>
    <cellStyle name="Обычный 3 7" xfId="691"/>
    <cellStyle name="Обычный 3 8" xfId="692"/>
    <cellStyle name="Обычный 3 9" xfId="693"/>
    <cellStyle name="Обычный 4" xfId="694"/>
    <cellStyle name="Обычный 4 2" xfId="695"/>
    <cellStyle name="Обычный 4 2 2" xfId="696"/>
    <cellStyle name="Обычный 4 2 2 2" xfId="697"/>
    <cellStyle name="Обычный 4 2 3" xfId="698"/>
    <cellStyle name="Обычный 4 2 3 2" xfId="699"/>
    <cellStyle name="Обычный 4 2 4" xfId="700"/>
    <cellStyle name="Обычный 4 2 5" xfId="701"/>
    <cellStyle name="Обычный 4 2 5 2" xfId="702"/>
    <cellStyle name="Обычный 4 2 6" xfId="703"/>
    <cellStyle name="Обычный 4 3" xfId="704"/>
    <cellStyle name="Обычный 4 3 2" xfId="705"/>
    <cellStyle name="Обычный 4 3 2 2" xfId="706"/>
    <cellStyle name="Обычный 4 3 3" xfId="707"/>
    <cellStyle name="Обычный 4 4" xfId="708"/>
    <cellStyle name="Обычный 4 4 2" xfId="709"/>
    <cellStyle name="Обычный 4 5" xfId="710"/>
    <cellStyle name="Обычный 4 6" xfId="711"/>
    <cellStyle name="Обычный 4 6 2" xfId="712"/>
    <cellStyle name="Обычный 4 6 3" xfId="713"/>
    <cellStyle name="Обычный 4 7" xfId="714"/>
    <cellStyle name="Обычный 4 7 2" xfId="715"/>
    <cellStyle name="Обычный 4 8" xfId="716"/>
    <cellStyle name="Обычный 5" xfId="717"/>
    <cellStyle name="Обычный 5 2" xfId="718"/>
    <cellStyle name="Обычный 5 2 2" xfId="719"/>
    <cellStyle name="Обычный 5 3" xfId="720"/>
    <cellStyle name="Обычный 6" xfId="721"/>
    <cellStyle name="Обычный 6 2" xfId="722"/>
    <cellStyle name="Обычный 6 2 2" xfId="723"/>
    <cellStyle name="Обычный 6 3" xfId="724"/>
    <cellStyle name="Обычный 6 3 2" xfId="725"/>
    <cellStyle name="Обычный 7" xfId="726"/>
    <cellStyle name="Обычный 7 2" xfId="727"/>
    <cellStyle name="Обычный 7 2 2" xfId="728"/>
    <cellStyle name="Обычный 7 3" xfId="729"/>
    <cellStyle name="Обычный 7 4" xfId="730"/>
    <cellStyle name="Обычный 8" xfId="731"/>
    <cellStyle name="Обычный 8 2" xfId="732"/>
    <cellStyle name="Обычный 8 3" xfId="733"/>
    <cellStyle name="Обычный 8 3 2" xfId="734"/>
    <cellStyle name="Обычный 8 4" xfId="735"/>
    <cellStyle name="Обычный 9" xfId="736"/>
    <cellStyle name="Обычный 9 2" xfId="737"/>
    <cellStyle name="Обычный 9 2 2" xfId="738"/>
    <cellStyle name="Обычный 9 3" xfId="739"/>
    <cellStyle name="Плохой" xfId="740" builtinId="27" customBuiltin="1"/>
    <cellStyle name="Плохой 2" xfId="741"/>
    <cellStyle name="Плохой 2 2" xfId="742"/>
    <cellStyle name="Плохой 2 2 2" xfId="743"/>
    <cellStyle name="Плохой 2 3" xfId="744"/>
    <cellStyle name="Плохой 3" xfId="745"/>
    <cellStyle name="Плохой 3 2" xfId="746"/>
    <cellStyle name="Плохой 4" xfId="747"/>
    <cellStyle name="Пояснение" xfId="748" builtinId="53" customBuiltin="1"/>
    <cellStyle name="Пояснение 2" xfId="749"/>
    <cellStyle name="Пояснение 2 2" xfId="750"/>
    <cellStyle name="Пояснение 2 2 2" xfId="751"/>
    <cellStyle name="Пояснение 2 3" xfId="752"/>
    <cellStyle name="Пояснение 3" xfId="753"/>
    <cellStyle name="Пояснение 3 2" xfId="754"/>
    <cellStyle name="Пояснение 4" xfId="755"/>
    <cellStyle name="Пояснение 5" xfId="756"/>
    <cellStyle name="Пояснение 5 2" xfId="757"/>
    <cellStyle name="Примечание" xfId="758" builtinId="10" customBuiltin="1"/>
    <cellStyle name="Примечание 2" xfId="759"/>
    <cellStyle name="Примечание 2 2" xfId="760"/>
    <cellStyle name="Примечание 2 3" xfId="761"/>
    <cellStyle name="Примечание 2 3 2" xfId="762"/>
    <cellStyle name="Примечание 2 3 2 2" xfId="763"/>
    <cellStyle name="Примечание 2 3 2 2 2" xfId="764"/>
    <cellStyle name="Примечание 2 3 2 2 3" xfId="765"/>
    <cellStyle name="Примечание 2 3 3" xfId="766"/>
    <cellStyle name="Примечание 2 3 4" xfId="767"/>
    <cellStyle name="Примечание 3" xfId="768"/>
    <cellStyle name="Примечание 4" xfId="769"/>
    <cellStyle name="Примечание 4 2" xfId="770"/>
    <cellStyle name="Примечание 4 2 2" xfId="771"/>
    <cellStyle name="Примечание 4 2 2 2" xfId="772"/>
    <cellStyle name="Примечание 4 2 2 3" xfId="773"/>
    <cellStyle name="Примечание 4 3" xfId="774"/>
    <cellStyle name="Примечание 4 4" xfId="775"/>
    <cellStyle name="Примечание 5" xfId="776"/>
    <cellStyle name="Примечание 6" xfId="777"/>
    <cellStyle name="Примечание 7" xfId="778"/>
    <cellStyle name="Примечание 7 2" xfId="779"/>
    <cellStyle name="Примечание 7 3" xfId="780"/>
    <cellStyle name="Примечание 8" xfId="781"/>
    <cellStyle name="Процентный 2" xfId="782"/>
    <cellStyle name="Процентный 2 2" xfId="783"/>
    <cellStyle name="Процентный 3" xfId="784"/>
    <cellStyle name="Процентный 3 2" xfId="785"/>
    <cellStyle name="Процентный 3 2 2" xfId="786"/>
    <cellStyle name="Процентный 3 2 2 2" xfId="787"/>
    <cellStyle name="Процентный 3 2 2 3" xfId="788"/>
    <cellStyle name="Процентный 3 3" xfId="789"/>
    <cellStyle name="Процентный 4" xfId="790"/>
    <cellStyle name="Процентный 4 2" xfId="791"/>
    <cellStyle name="Связанная ячейка" xfId="792" builtinId="24" customBuiltin="1"/>
    <cellStyle name="Связанная ячейка 2" xfId="793"/>
    <cellStyle name="Связанная ячейка 2 2" xfId="794"/>
    <cellStyle name="Связанная ячейка 2 2 2" xfId="795"/>
    <cellStyle name="Связанная ячейка 2 3" xfId="796"/>
    <cellStyle name="Связанная ячейка 3" xfId="797"/>
    <cellStyle name="Связанная ячейка 3 2" xfId="798"/>
    <cellStyle name="Связанная ячейка 4" xfId="799"/>
    <cellStyle name="Связанная ячейка 5" xfId="800"/>
    <cellStyle name="Текст предупреждения" xfId="801" builtinId="11" customBuiltin="1"/>
    <cellStyle name="Текст предупреждения 2" xfId="802"/>
    <cellStyle name="Текст предупреждения 2 2" xfId="803"/>
    <cellStyle name="Текст предупреждения 2 2 2" xfId="804"/>
    <cellStyle name="Текст предупреждения 2 3" xfId="805"/>
    <cellStyle name="Текст предупреждения 3" xfId="806"/>
    <cellStyle name="Текст предупреждения 3 2" xfId="807"/>
    <cellStyle name="Текст предупреждения 4" xfId="808"/>
    <cellStyle name="Текст предупреждения 5" xfId="809"/>
    <cellStyle name="Финансовый [0] 2" xfId="810"/>
    <cellStyle name="Финансовый 10" xfId="811"/>
    <cellStyle name="Финансовый 10 2" xfId="812"/>
    <cellStyle name="Финансовый 100" xfId="813"/>
    <cellStyle name="Финансовый 100 2" xfId="814"/>
    <cellStyle name="Финансовый 100 3" xfId="815"/>
    <cellStyle name="Финансовый 101" xfId="816"/>
    <cellStyle name="Финансовый 101 2" xfId="817"/>
    <cellStyle name="Финансовый 101 3" xfId="818"/>
    <cellStyle name="Финансовый 102" xfId="819"/>
    <cellStyle name="Финансовый 102 2" xfId="820"/>
    <cellStyle name="Финансовый 102 3" xfId="821"/>
    <cellStyle name="Финансовый 103" xfId="822"/>
    <cellStyle name="Финансовый 103 2" xfId="823"/>
    <cellStyle name="Финансовый 103 3" xfId="824"/>
    <cellStyle name="Финансовый 104" xfId="825"/>
    <cellStyle name="Финансовый 104 2" xfId="826"/>
    <cellStyle name="Финансовый 104 3" xfId="827"/>
    <cellStyle name="Финансовый 105" xfId="828"/>
    <cellStyle name="Финансовый 106" xfId="829"/>
    <cellStyle name="Финансовый 107" xfId="830"/>
    <cellStyle name="Финансовый 108" xfId="831"/>
    <cellStyle name="Финансовый 109" xfId="832"/>
    <cellStyle name="Финансовый 11" xfId="833"/>
    <cellStyle name="Финансовый 11 2" xfId="834"/>
    <cellStyle name="Финансовый 110" xfId="835"/>
    <cellStyle name="Финансовый 111" xfId="836"/>
    <cellStyle name="Финансовый 112" xfId="837"/>
    <cellStyle name="Финансовый 113" xfId="838"/>
    <cellStyle name="Финансовый 114" xfId="839"/>
    <cellStyle name="Финансовый 115" xfId="840"/>
    <cellStyle name="Финансовый 116" xfId="841"/>
    <cellStyle name="Финансовый 117" xfId="842"/>
    <cellStyle name="Финансовый 118" xfId="843"/>
    <cellStyle name="Финансовый 119" xfId="844"/>
    <cellStyle name="Финансовый 12" xfId="845"/>
    <cellStyle name="Финансовый 12 2" xfId="846"/>
    <cellStyle name="Финансовый 120" xfId="847"/>
    <cellStyle name="Финансовый 121" xfId="848"/>
    <cellStyle name="Финансовый 122" xfId="849"/>
    <cellStyle name="Финансовый 123" xfId="850"/>
    <cellStyle name="Финансовый 124" xfId="851"/>
    <cellStyle name="Финансовый 125" xfId="852"/>
    <cellStyle name="Финансовый 126" xfId="853"/>
    <cellStyle name="Финансовый 127" xfId="854"/>
    <cellStyle name="Финансовый 128" xfId="855"/>
    <cellStyle name="Финансовый 129" xfId="856"/>
    <cellStyle name="Финансовый 13" xfId="857"/>
    <cellStyle name="Финансовый 13 2" xfId="858"/>
    <cellStyle name="Финансовый 130" xfId="859"/>
    <cellStyle name="Финансовый 131" xfId="860"/>
    <cellStyle name="Финансовый 14" xfId="861"/>
    <cellStyle name="Финансовый 14 2" xfId="862"/>
    <cellStyle name="Финансовый 15" xfId="863"/>
    <cellStyle name="Финансовый 15 2" xfId="864"/>
    <cellStyle name="Финансовый 16" xfId="865"/>
    <cellStyle name="Финансовый 16 2" xfId="866"/>
    <cellStyle name="Финансовый 17" xfId="867"/>
    <cellStyle name="Финансовый 17 2" xfId="868"/>
    <cellStyle name="Финансовый 18" xfId="869"/>
    <cellStyle name="Финансовый 18 2" xfId="870"/>
    <cellStyle name="Финансовый 19" xfId="871"/>
    <cellStyle name="Финансовый 19 2" xfId="872"/>
    <cellStyle name="Финансовый 2" xfId="873"/>
    <cellStyle name="Финансовый 2 10" xfId="874"/>
    <cellStyle name="Финансовый 2 2" xfId="875"/>
    <cellStyle name="Финансовый 2 2 2" xfId="876"/>
    <cellStyle name="Финансовый 2 2 2 2" xfId="877"/>
    <cellStyle name="Финансовый 2 2 2 3" xfId="878"/>
    <cellStyle name="Финансовый 2 2 2 4" xfId="879"/>
    <cellStyle name="Финансовый 2 2 2 5" xfId="880"/>
    <cellStyle name="Финансовый 2 2 2 6" xfId="881"/>
    <cellStyle name="Финансовый 2 2 3" xfId="882"/>
    <cellStyle name="Финансовый 2 2 4" xfId="883"/>
    <cellStyle name="Финансовый 2 2 4 2" xfId="884"/>
    <cellStyle name="Финансовый 2 2 5" xfId="885"/>
    <cellStyle name="Финансовый 2 3" xfId="886"/>
    <cellStyle name="Финансовый 2 3 2" xfId="887"/>
    <cellStyle name="Финансовый 2 3 3" xfId="888"/>
    <cellStyle name="Финансовый 2 3 4" xfId="889"/>
    <cellStyle name="Финансовый 2 4" xfId="890"/>
    <cellStyle name="Финансовый 2 4 2" xfId="891"/>
    <cellStyle name="Финансовый 2 5" xfId="892"/>
    <cellStyle name="Финансовый 2 5 2" xfId="893"/>
    <cellStyle name="Финансовый 2 6" xfId="894"/>
    <cellStyle name="Финансовый 2 7" xfId="895"/>
    <cellStyle name="Финансовый 2 8" xfId="896"/>
    <cellStyle name="Финансовый 2 9" xfId="897"/>
    <cellStyle name="Финансовый 20" xfId="898"/>
    <cellStyle name="Финансовый 20 2" xfId="899"/>
    <cellStyle name="Финансовый 21" xfId="900"/>
    <cellStyle name="Финансовый 21 2" xfId="901"/>
    <cellStyle name="Финансовый 22" xfId="902"/>
    <cellStyle name="Финансовый 23" xfId="903"/>
    <cellStyle name="Финансовый 24" xfId="904"/>
    <cellStyle name="Финансовый 25" xfId="905"/>
    <cellStyle name="Финансовый 25 2" xfId="906"/>
    <cellStyle name="Финансовый 25 3" xfId="907"/>
    <cellStyle name="Финансовый 26" xfId="908"/>
    <cellStyle name="Финансовый 26 2" xfId="909"/>
    <cellStyle name="Финансовый 26 3" xfId="910"/>
    <cellStyle name="Финансовый 27" xfId="911"/>
    <cellStyle name="Финансовый 27 2" xfId="912"/>
    <cellStyle name="Финансовый 27 3" xfId="913"/>
    <cellStyle name="Финансовый 28" xfId="914"/>
    <cellStyle name="Финансовый 28 2" xfId="915"/>
    <cellStyle name="Финансовый 28 3" xfId="916"/>
    <cellStyle name="Финансовый 29" xfId="917"/>
    <cellStyle name="Финансовый 29 2" xfId="918"/>
    <cellStyle name="Финансовый 29 3" xfId="919"/>
    <cellStyle name="Финансовый 3" xfId="920"/>
    <cellStyle name="Финансовый 3 2" xfId="921"/>
    <cellStyle name="Финансовый 3 2 2" xfId="922"/>
    <cellStyle name="Финансовый 3 2 3" xfId="923"/>
    <cellStyle name="Финансовый 3 2 4" xfId="924"/>
    <cellStyle name="Финансовый 3 3" xfId="925"/>
    <cellStyle name="Финансовый 3 3 2" xfId="926"/>
    <cellStyle name="Финансовый 3 3 3" xfId="927"/>
    <cellStyle name="Финансовый 3 3 4" xfId="928"/>
    <cellStyle name="Финансовый 3 4" xfId="929"/>
    <cellStyle name="Финансовый 30" xfId="930"/>
    <cellStyle name="Финансовый 30 2" xfId="931"/>
    <cellStyle name="Финансовый 30 3" xfId="932"/>
    <cellStyle name="Финансовый 31" xfId="933"/>
    <cellStyle name="Финансовый 31 2" xfId="934"/>
    <cellStyle name="Финансовый 31 3" xfId="935"/>
    <cellStyle name="Финансовый 32" xfId="936"/>
    <cellStyle name="Финансовый 32 2" xfId="937"/>
    <cellStyle name="Финансовый 32 3" xfId="938"/>
    <cellStyle name="Финансовый 33" xfId="939"/>
    <cellStyle name="Финансовый 33 2" xfId="940"/>
    <cellStyle name="Финансовый 33 2 2" xfId="941"/>
    <cellStyle name="Финансовый 33 2 3" xfId="942"/>
    <cellStyle name="Финансовый 34" xfId="943"/>
    <cellStyle name="Финансовый 34 2" xfId="944"/>
    <cellStyle name="Финансовый 34 2 2" xfId="945"/>
    <cellStyle name="Финансовый 34 2 3" xfId="946"/>
    <cellStyle name="Финансовый 35" xfId="947"/>
    <cellStyle name="Финансовый 35 2" xfId="948"/>
    <cellStyle name="Финансовый 35 2 2" xfId="949"/>
    <cellStyle name="Финансовый 35 2 3" xfId="950"/>
    <cellStyle name="Финансовый 36" xfId="951"/>
    <cellStyle name="Финансовый 36 2" xfId="952"/>
    <cellStyle name="Финансовый 36 2 2" xfId="953"/>
    <cellStyle name="Финансовый 36 2 3" xfId="954"/>
    <cellStyle name="Финансовый 37" xfId="955"/>
    <cellStyle name="Финансовый 37 2" xfId="956"/>
    <cellStyle name="Финансовый 37 3" xfId="957"/>
    <cellStyle name="Финансовый 38" xfId="958"/>
    <cellStyle name="Финансовый 38 2" xfId="959"/>
    <cellStyle name="Финансовый 38 3" xfId="960"/>
    <cellStyle name="Финансовый 39" xfId="961"/>
    <cellStyle name="Финансовый 39 2" xfId="962"/>
    <cellStyle name="Финансовый 39 3" xfId="963"/>
    <cellStyle name="Финансовый 4" xfId="964"/>
    <cellStyle name="Финансовый 4 2" xfId="965"/>
    <cellStyle name="Финансовый 4 2 2" xfId="966"/>
    <cellStyle name="Финансовый 4 2 3" xfId="967"/>
    <cellStyle name="Финансовый 4 2 4" xfId="968"/>
    <cellStyle name="Финансовый 4 3" xfId="969"/>
    <cellStyle name="Финансовый 40" xfId="970"/>
    <cellStyle name="Финансовый 41" xfId="971"/>
    <cellStyle name="Финансовый 42" xfId="972"/>
    <cellStyle name="Финансовый 43" xfId="973"/>
    <cellStyle name="Финансовый 44" xfId="974"/>
    <cellStyle name="Финансовый 45" xfId="975"/>
    <cellStyle name="Финансовый 46" xfId="976"/>
    <cellStyle name="Финансовый 47" xfId="977"/>
    <cellStyle name="Финансовый 48" xfId="978"/>
    <cellStyle name="Финансовый 49" xfId="979"/>
    <cellStyle name="Финансовый 5" xfId="980"/>
    <cellStyle name="Финансовый 5 2" xfId="981"/>
    <cellStyle name="Финансовый 5 2 2" xfId="982"/>
    <cellStyle name="Финансовый 5 2 2 2" xfId="983"/>
    <cellStyle name="Финансовый 5 2 2 2 2" xfId="984"/>
    <cellStyle name="Финансовый 5 2 2 2 3" xfId="985"/>
    <cellStyle name="Финансовый 5 2 3" xfId="986"/>
    <cellStyle name="Финансовый 50" xfId="987"/>
    <cellStyle name="Финансовый 51" xfId="988"/>
    <cellStyle name="Финансовый 52" xfId="989"/>
    <cellStyle name="Финансовый 53" xfId="990"/>
    <cellStyle name="Финансовый 54" xfId="991"/>
    <cellStyle name="Финансовый 55" xfId="992"/>
    <cellStyle name="Финансовый 56" xfId="993"/>
    <cellStyle name="Финансовый 57" xfId="994"/>
    <cellStyle name="Финансовый 58" xfId="995"/>
    <cellStyle name="Финансовый 59" xfId="996"/>
    <cellStyle name="Финансовый 6" xfId="997"/>
    <cellStyle name="Финансовый 6 2" xfId="998"/>
    <cellStyle name="Финансовый 6 3" xfId="999"/>
    <cellStyle name="Финансовый 6 4" xfId="1000"/>
    <cellStyle name="Финансовый 60" xfId="1001"/>
    <cellStyle name="Финансовый 61" xfId="1002"/>
    <cellStyle name="Финансовый 62" xfId="1003"/>
    <cellStyle name="Финансовый 63" xfId="1004"/>
    <cellStyle name="Финансовый 64" xfId="1005"/>
    <cellStyle name="Финансовый 65" xfId="1006"/>
    <cellStyle name="Финансовый 66" xfId="1007"/>
    <cellStyle name="Финансовый 67" xfId="1008"/>
    <cellStyle name="Финансовый 68" xfId="1009"/>
    <cellStyle name="Финансовый 69" xfId="1010"/>
    <cellStyle name="Финансовый 7" xfId="1011"/>
    <cellStyle name="Финансовый 7 2" xfId="1012"/>
    <cellStyle name="Финансовый 70" xfId="1013"/>
    <cellStyle name="Финансовый 71" xfId="1014"/>
    <cellStyle name="Финансовый 72" xfId="1015"/>
    <cellStyle name="Финансовый 73" xfId="1016"/>
    <cellStyle name="Финансовый 74" xfId="1017"/>
    <cellStyle name="Финансовый 75" xfId="1018"/>
    <cellStyle name="Финансовый 76" xfId="1019"/>
    <cellStyle name="Финансовый 77" xfId="1020"/>
    <cellStyle name="Финансовый 78" xfId="1021"/>
    <cellStyle name="Финансовый 79" xfId="1022"/>
    <cellStyle name="Финансовый 8" xfId="1023"/>
    <cellStyle name="Финансовый 8 2" xfId="1024"/>
    <cellStyle name="Финансовый 80" xfId="1025"/>
    <cellStyle name="Финансовый 81" xfId="1026"/>
    <cellStyle name="Финансовый 82" xfId="1027"/>
    <cellStyle name="Финансовый 83" xfId="1028"/>
    <cellStyle name="Финансовый 84" xfId="1029"/>
    <cellStyle name="Финансовый 85" xfId="1030"/>
    <cellStyle name="Финансовый 86" xfId="1031"/>
    <cellStyle name="Финансовый 87" xfId="1032"/>
    <cellStyle name="Финансовый 88" xfId="1033"/>
    <cellStyle name="Финансовый 89" xfId="1034"/>
    <cellStyle name="Финансовый 9" xfId="1035"/>
    <cellStyle name="Финансовый 9 2" xfId="1036"/>
    <cellStyle name="Финансовый 90" xfId="1037"/>
    <cellStyle name="Финансовый 91" xfId="1038"/>
    <cellStyle name="Финансовый 92" xfId="1039"/>
    <cellStyle name="Финансовый 93" xfId="1040"/>
    <cellStyle name="Финансовый 94" xfId="1041"/>
    <cellStyle name="Финансовый 94 2" xfId="1042"/>
    <cellStyle name="Финансовый 94 3" xfId="1043"/>
    <cellStyle name="Финансовый 95" xfId="1044"/>
    <cellStyle name="Финансовый 95 2" xfId="1045"/>
    <cellStyle name="Финансовый 95 3" xfId="1046"/>
    <cellStyle name="Финансовый 96" xfId="1047"/>
    <cellStyle name="Финансовый 96 2" xfId="1048"/>
    <cellStyle name="Финансовый 96 3" xfId="1049"/>
    <cellStyle name="Финансовый 97" xfId="1050"/>
    <cellStyle name="Финансовый 97 2" xfId="1051"/>
    <cellStyle name="Финансовый 97 3" xfId="1052"/>
    <cellStyle name="Финансовый 98" xfId="1053"/>
    <cellStyle name="Финансовый 99" xfId="1054"/>
    <cellStyle name="Финансовый 99 2" xfId="1055"/>
    <cellStyle name="Финансовый 99 3" xfId="1056"/>
    <cellStyle name="Хороший" xfId="1057" builtinId="26" customBuiltin="1"/>
    <cellStyle name="Хороший 2" xfId="1058"/>
    <cellStyle name="Хороший 2 2" xfId="1059"/>
    <cellStyle name="Хороший 2 2 2" xfId="1060"/>
    <cellStyle name="Хороший 2 3" xfId="1061"/>
    <cellStyle name="Хороший 3" xfId="1062"/>
    <cellStyle name="Хороший 3 2" xfId="1063"/>
    <cellStyle name="Хороший 4" xfId="10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04"/>
  <sheetViews>
    <sheetView tabSelected="1" topLeftCell="A88" zoomScale="90" zoomScaleNormal="100" zoomScaleSheetLayoutView="90" workbookViewId="0">
      <selection activeCell="G108" sqref="G108"/>
    </sheetView>
  </sheetViews>
  <sheetFormatPr defaultColWidth="9.140625" defaultRowHeight="27.75"/>
  <cols>
    <col min="1" max="1" width="24.42578125" style="19" customWidth="1"/>
    <col min="2" max="6" width="14.7109375" style="19" customWidth="1"/>
    <col min="7" max="7" width="14.7109375" style="23" customWidth="1"/>
    <col min="8" max="11" width="14.7109375" style="19" customWidth="1"/>
    <col min="12" max="12" width="14.7109375" style="23" customWidth="1"/>
    <col min="13" max="16" width="13.85546875" style="19" customWidth="1"/>
    <col min="17" max="17" width="25.7109375" style="22" customWidth="1"/>
    <col min="18" max="18" width="9.140625" style="19" customWidth="1"/>
    <col min="19" max="16384" width="9.140625" style="19"/>
  </cols>
  <sheetData>
    <row r="1" spans="1:18" customFormat="1" ht="1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customFormat="1" ht="15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customFormat="1" ht="15" customHeight="1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customFormat="1" ht="15" customHeight="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8" customFormat="1" ht="15" customHeight="1">
      <c r="G5" s="23"/>
      <c r="M5" s="23"/>
      <c r="N5" s="23"/>
      <c r="O5" s="14" t="s">
        <v>4</v>
      </c>
    </row>
    <row r="6" spans="1:18" customFormat="1" ht="15" customHeight="1">
      <c r="A6" s="19" t="s">
        <v>5</v>
      </c>
      <c r="B6" s="19"/>
      <c r="C6" s="19"/>
      <c r="D6" s="59" t="s">
        <v>6</v>
      </c>
      <c r="E6" s="59"/>
      <c r="F6" s="59"/>
      <c r="G6" s="59"/>
      <c r="H6" s="59"/>
      <c r="I6" s="59"/>
      <c r="J6" s="59"/>
      <c r="K6" s="59"/>
      <c r="L6" s="23"/>
      <c r="M6" s="23"/>
      <c r="N6" s="25" t="s">
        <v>7</v>
      </c>
      <c r="O6" s="2" t="s">
        <v>8</v>
      </c>
    </row>
    <row r="7" spans="1:18" customFormat="1" ht="15" customHeight="1">
      <c r="A7" s="23"/>
      <c r="B7" s="23"/>
      <c r="C7" s="23"/>
      <c r="D7" s="59"/>
      <c r="E7" s="59"/>
      <c r="F7" s="59"/>
      <c r="G7" s="59"/>
      <c r="H7" s="59"/>
      <c r="I7" s="59"/>
      <c r="J7" s="59"/>
      <c r="K7" s="59"/>
      <c r="L7" s="23"/>
      <c r="M7" s="23"/>
      <c r="N7" s="25" t="s">
        <v>9</v>
      </c>
      <c r="O7" s="3"/>
    </row>
    <row r="8" spans="1:18" customFormat="1" ht="15" customHeight="1">
      <c r="A8" s="19"/>
      <c r="B8" s="19"/>
      <c r="C8" s="19"/>
      <c r="D8" s="23"/>
      <c r="E8" s="23"/>
      <c r="F8" s="23"/>
      <c r="G8" s="23"/>
      <c r="H8" s="23"/>
      <c r="I8" s="23"/>
      <c r="L8" s="23"/>
      <c r="M8" s="23"/>
      <c r="N8" s="25" t="s">
        <v>10</v>
      </c>
      <c r="O8" s="3" t="s">
        <v>11</v>
      </c>
    </row>
    <row r="9" spans="1:18" customFormat="1" ht="15" customHeight="1">
      <c r="A9" s="19" t="s">
        <v>12</v>
      </c>
      <c r="B9" s="19"/>
      <c r="C9" s="19"/>
      <c r="D9" s="4" t="s">
        <v>13</v>
      </c>
      <c r="E9" s="4"/>
      <c r="F9" s="4"/>
      <c r="G9" s="4"/>
      <c r="H9" s="4"/>
      <c r="I9" s="4"/>
      <c r="J9" s="4"/>
      <c r="N9" s="25" t="s">
        <v>14</v>
      </c>
      <c r="O9" s="14" t="s">
        <v>15</v>
      </c>
    </row>
    <row r="10" spans="1:18" customFormat="1" ht="15" customHeight="1">
      <c r="A10" s="19"/>
      <c r="B10" s="19"/>
      <c r="C10" s="19"/>
      <c r="D10" s="6" t="s">
        <v>16</v>
      </c>
      <c r="E10" s="6"/>
      <c r="F10" s="6"/>
      <c r="G10" s="6"/>
      <c r="H10" s="6"/>
      <c r="I10" s="19"/>
      <c r="N10" s="25" t="s">
        <v>14</v>
      </c>
      <c r="O10" s="14" t="s">
        <v>17</v>
      </c>
    </row>
    <row r="11" spans="1:18" customFormat="1" ht="15" customHeight="1">
      <c r="B11" s="19"/>
      <c r="C11" s="19"/>
      <c r="G11" s="23"/>
      <c r="N11" s="25" t="s">
        <v>14</v>
      </c>
      <c r="O11" s="14" t="s">
        <v>18</v>
      </c>
    </row>
    <row r="12" spans="1:18" customFormat="1" ht="15" customHeight="1">
      <c r="A12" s="23" t="s">
        <v>19</v>
      </c>
      <c r="B12" s="19"/>
      <c r="C12" s="19"/>
      <c r="D12" s="4" t="s">
        <v>20</v>
      </c>
      <c r="E12" s="4"/>
      <c r="F12" s="4"/>
      <c r="G12" s="4"/>
      <c r="H12" s="4"/>
      <c r="I12" s="4"/>
      <c r="J12" s="4"/>
      <c r="K12" s="4"/>
      <c r="N12" s="25" t="s">
        <v>14</v>
      </c>
      <c r="O12" s="41" t="s">
        <v>21</v>
      </c>
    </row>
    <row r="13" spans="1:18" customFormat="1" ht="15" customHeight="1">
      <c r="D13" s="6" t="s">
        <v>22</v>
      </c>
      <c r="E13" s="6"/>
      <c r="F13" s="6"/>
      <c r="G13" s="6"/>
      <c r="H13" s="6"/>
      <c r="I13" s="6"/>
      <c r="O13" s="42"/>
    </row>
    <row r="14" spans="1:18" customFormat="1" ht="15" customHeight="1">
      <c r="J14" s="26"/>
      <c r="K14" s="26"/>
      <c r="L14" s="27"/>
      <c r="M14" s="23"/>
    </row>
    <row r="15" spans="1:18" customFormat="1" ht="15" customHeight="1">
      <c r="A15" s="55" t="s">
        <v>23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8" customFormat="1" ht="15" customHeight="1">
      <c r="A16" s="19"/>
      <c r="B16" s="19"/>
      <c r="C16" s="19"/>
      <c r="D16" s="19"/>
      <c r="E16" s="19"/>
      <c r="F16" s="19" t="s">
        <v>24</v>
      </c>
      <c r="G16" s="29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22"/>
      <c r="R16" s="19"/>
    </row>
    <row r="17" spans="1:18" customFormat="1" ht="15" customHeight="1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2"/>
      <c r="R17" s="19"/>
    </row>
    <row r="18" spans="1:18" customFormat="1" ht="15" customHeight="1">
      <c r="A18" s="30" t="s">
        <v>26</v>
      </c>
      <c r="B18" s="30"/>
      <c r="C18" s="30"/>
      <c r="D18" s="30"/>
      <c r="E18" s="30"/>
      <c r="F18" s="30"/>
      <c r="G18" s="19"/>
      <c r="H18" s="19"/>
      <c r="I18" s="19"/>
      <c r="J18" s="44" t="s">
        <v>27</v>
      </c>
      <c r="K18" s="44"/>
      <c r="L18" s="60" t="s">
        <v>28</v>
      </c>
      <c r="O18" s="19"/>
      <c r="P18" s="19"/>
      <c r="Q18" s="22"/>
      <c r="R18" s="19"/>
    </row>
    <row r="19" spans="1:18" customFormat="1" ht="15" customHeight="1">
      <c r="A19" s="19" t="s">
        <v>29</v>
      </c>
      <c r="B19" s="19"/>
      <c r="C19" s="19"/>
      <c r="D19" s="30" t="s">
        <v>30</v>
      </c>
      <c r="E19" s="31"/>
      <c r="F19" s="19"/>
      <c r="G19" s="19"/>
      <c r="H19" s="19"/>
      <c r="I19" s="19"/>
      <c r="J19" s="44"/>
      <c r="K19" s="44"/>
      <c r="L19" s="61"/>
      <c r="O19" s="19"/>
      <c r="P19" s="19"/>
      <c r="Q19" s="22"/>
      <c r="R19" s="19"/>
    </row>
    <row r="20" spans="1:18" customFormat="1" ht="15" customHeight="1">
      <c r="A20" s="19" t="s">
        <v>31</v>
      </c>
      <c r="B20" s="19"/>
      <c r="C20" s="19"/>
      <c r="D20" s="19"/>
      <c r="E20" s="19"/>
      <c r="F20" s="19"/>
      <c r="G20" s="19"/>
      <c r="H20" s="19"/>
      <c r="I20" s="19"/>
      <c r="J20" s="44"/>
      <c r="K20" s="44"/>
      <c r="L20" s="62"/>
      <c r="O20" s="19"/>
      <c r="P20" s="19"/>
      <c r="Q20" s="22"/>
      <c r="R20" s="19"/>
    </row>
    <row r="21" spans="1:18" customFormat="1" ht="15" customHeight="1">
      <c r="A21" s="19" t="s">
        <v>32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2"/>
      <c r="R21" s="19"/>
    </row>
    <row r="22" spans="1:18" customFormat="1" ht="42.75" customHeight="1">
      <c r="A22" s="40" t="s">
        <v>33</v>
      </c>
      <c r="B22" s="40" t="s">
        <v>34</v>
      </c>
      <c r="C22" s="40"/>
      <c r="D22" s="40"/>
      <c r="E22" s="40" t="s">
        <v>35</v>
      </c>
      <c r="F22" s="40"/>
      <c r="G22" s="47" t="s">
        <v>36</v>
      </c>
      <c r="H22" s="54"/>
      <c r="I22" s="54"/>
      <c r="J22" s="54"/>
      <c r="K22" s="54"/>
      <c r="L22" s="54"/>
      <c r="M22" s="54"/>
      <c r="N22" s="54"/>
      <c r="O22" s="54"/>
      <c r="P22" s="48"/>
      <c r="Q22" s="32"/>
      <c r="R22" s="23"/>
    </row>
    <row r="23" spans="1:18" customFormat="1" ht="24" customHeight="1">
      <c r="A23" s="40"/>
      <c r="B23" s="40" t="s">
        <v>37</v>
      </c>
      <c r="C23" s="40" t="s">
        <v>38</v>
      </c>
      <c r="D23" s="40" t="s">
        <v>39</v>
      </c>
      <c r="E23" s="40" t="s">
        <v>40</v>
      </c>
      <c r="F23" s="40"/>
      <c r="G23" s="50" t="s">
        <v>41</v>
      </c>
      <c r="H23" s="51"/>
      <c r="I23" s="47" t="s">
        <v>42</v>
      </c>
      <c r="J23" s="48"/>
      <c r="K23" s="40" t="s">
        <v>43</v>
      </c>
      <c r="L23" s="40"/>
      <c r="M23" s="40"/>
      <c r="N23" s="41" t="s">
        <v>44</v>
      </c>
      <c r="O23" s="41" t="s">
        <v>45</v>
      </c>
      <c r="P23" s="41" t="s">
        <v>46</v>
      </c>
      <c r="Q23" s="32"/>
      <c r="R23" s="23"/>
    </row>
    <row r="24" spans="1:18" customFormat="1" ht="55.5" customHeight="1">
      <c r="A24" s="40"/>
      <c r="B24" s="40"/>
      <c r="C24" s="40"/>
      <c r="D24" s="40"/>
      <c r="E24" s="40"/>
      <c r="F24" s="40"/>
      <c r="G24" s="52"/>
      <c r="H24" s="53"/>
      <c r="I24" s="14" t="s">
        <v>47</v>
      </c>
      <c r="J24" s="14" t="s">
        <v>48</v>
      </c>
      <c r="K24" s="14" t="s">
        <v>49</v>
      </c>
      <c r="L24" s="14" t="s">
        <v>50</v>
      </c>
      <c r="M24" s="14" t="s">
        <v>51</v>
      </c>
      <c r="N24" s="42"/>
      <c r="O24" s="42"/>
      <c r="P24" s="42"/>
      <c r="Q24" s="32"/>
      <c r="R24" s="23"/>
    </row>
    <row r="25" spans="1:18" customFormat="1" ht="13.5" customHeight="1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47">
        <v>7</v>
      </c>
      <c r="H25" s="56"/>
      <c r="I25" s="8">
        <v>8</v>
      </c>
      <c r="J25" s="8">
        <v>9</v>
      </c>
      <c r="K25" s="8">
        <v>10</v>
      </c>
      <c r="L25" s="8">
        <v>11</v>
      </c>
      <c r="M25" s="8">
        <v>12</v>
      </c>
      <c r="N25" s="8">
        <v>13</v>
      </c>
      <c r="O25" s="8">
        <v>14</v>
      </c>
      <c r="P25" s="8">
        <v>15</v>
      </c>
      <c r="Q25" s="22"/>
    </row>
    <row r="26" spans="1:18" customFormat="1" ht="64.5" customHeight="1">
      <c r="A26" s="16" t="s">
        <v>52</v>
      </c>
      <c r="B26" s="15"/>
      <c r="C26" s="15"/>
      <c r="D26" s="15"/>
      <c r="E26" s="15" t="s">
        <v>53</v>
      </c>
      <c r="F26" s="7"/>
      <c r="G26" s="57" t="s">
        <v>54</v>
      </c>
      <c r="H26" s="57"/>
      <c r="I26" s="17" t="s">
        <v>55</v>
      </c>
      <c r="J26" s="17">
        <v>744</v>
      </c>
      <c r="K26" s="18">
        <v>100</v>
      </c>
      <c r="L26" s="18">
        <v>100</v>
      </c>
      <c r="M26" s="8" t="s">
        <v>56</v>
      </c>
      <c r="N26" s="5">
        <f t="shared" ref="N26:N28" si="0">K26*5%</f>
        <v>5</v>
      </c>
      <c r="O26" s="11">
        <f t="shared" ref="O26:O28" si="1">IF((K26-N26-M26)&lt;0,0,K26-N26-M26)</f>
        <v>0</v>
      </c>
      <c r="P26" s="9"/>
      <c r="Q26" s="33" t="s">
        <v>20</v>
      </c>
    </row>
    <row r="27" spans="1:18" customFormat="1" ht="66" customHeight="1">
      <c r="A27" s="16" t="s">
        <v>57</v>
      </c>
      <c r="B27" s="14" t="s">
        <v>58</v>
      </c>
      <c r="C27" s="8"/>
      <c r="D27" s="15"/>
      <c r="E27" s="15" t="s">
        <v>53</v>
      </c>
      <c r="F27" s="7"/>
      <c r="G27" s="57" t="s">
        <v>54</v>
      </c>
      <c r="H27" s="57"/>
      <c r="I27" s="17" t="s">
        <v>55</v>
      </c>
      <c r="J27" s="17">
        <v>744</v>
      </c>
      <c r="K27" s="18">
        <v>100</v>
      </c>
      <c r="L27" s="18">
        <v>100</v>
      </c>
      <c r="M27" s="8" t="s">
        <v>56</v>
      </c>
      <c r="N27" s="5">
        <f t="shared" si="0"/>
        <v>5</v>
      </c>
      <c r="O27" s="11">
        <f t="shared" si="1"/>
        <v>0</v>
      </c>
      <c r="P27" s="9"/>
      <c r="Q27" s="33" t="s">
        <v>20</v>
      </c>
    </row>
    <row r="28" spans="1:18" customFormat="1" ht="39.75" customHeight="1">
      <c r="A28" s="10" t="s">
        <v>61</v>
      </c>
      <c r="B28" s="14"/>
      <c r="C28" s="14" t="s">
        <v>59</v>
      </c>
      <c r="D28" s="14"/>
      <c r="E28" s="14" t="s">
        <v>53</v>
      </c>
      <c r="F28" s="8"/>
      <c r="G28" s="57" t="s">
        <v>60</v>
      </c>
      <c r="H28" s="57"/>
      <c r="I28" s="8" t="s">
        <v>55</v>
      </c>
      <c r="J28" s="8">
        <v>744</v>
      </c>
      <c r="K28" s="18">
        <v>100</v>
      </c>
      <c r="L28" s="18">
        <v>100</v>
      </c>
      <c r="M28" s="8" t="s">
        <v>56</v>
      </c>
      <c r="N28" s="5">
        <f t="shared" si="0"/>
        <v>5</v>
      </c>
      <c r="O28" s="11">
        <f t="shared" si="1"/>
        <v>0</v>
      </c>
      <c r="P28" s="9"/>
      <c r="Q28" s="33" t="s">
        <v>20</v>
      </c>
    </row>
    <row r="29" spans="1:18" customFormat="1" ht="13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Q29" s="22"/>
    </row>
    <row r="30" spans="1:18" customFormat="1" ht="13.5" customHeight="1">
      <c r="A30" s="19" t="s">
        <v>62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2"/>
      <c r="R30" s="19"/>
    </row>
    <row r="31" spans="1:18" customFormat="1" ht="43.5" customHeight="1">
      <c r="A31" s="40" t="s">
        <v>33</v>
      </c>
      <c r="B31" s="40" t="s">
        <v>34</v>
      </c>
      <c r="C31" s="40"/>
      <c r="D31" s="40"/>
      <c r="E31" s="40" t="s">
        <v>35</v>
      </c>
      <c r="F31" s="40"/>
      <c r="G31" s="40" t="s">
        <v>63</v>
      </c>
      <c r="H31" s="40"/>
      <c r="I31" s="40"/>
      <c r="J31" s="40"/>
      <c r="K31" s="40"/>
      <c r="L31" s="40"/>
      <c r="M31" s="40"/>
      <c r="N31" s="40"/>
      <c r="O31" s="40"/>
      <c r="P31" s="41" t="s">
        <v>64</v>
      </c>
      <c r="Q31" s="32"/>
      <c r="R31" s="23"/>
    </row>
    <row r="32" spans="1:18" customFormat="1" ht="30.75" customHeight="1">
      <c r="A32" s="40"/>
      <c r="B32" s="40" t="s">
        <v>37</v>
      </c>
      <c r="C32" s="40" t="s">
        <v>38</v>
      </c>
      <c r="D32" s="40" t="s">
        <v>39</v>
      </c>
      <c r="E32" s="40" t="s">
        <v>40</v>
      </c>
      <c r="F32" s="40"/>
      <c r="G32" s="41" t="s">
        <v>41</v>
      </c>
      <c r="H32" s="47" t="s">
        <v>42</v>
      </c>
      <c r="I32" s="48"/>
      <c r="J32" s="40" t="s">
        <v>43</v>
      </c>
      <c r="K32" s="40"/>
      <c r="L32" s="40"/>
      <c r="M32" s="41" t="s">
        <v>44</v>
      </c>
      <c r="N32" s="41" t="s">
        <v>45</v>
      </c>
      <c r="O32" s="41" t="s">
        <v>46</v>
      </c>
      <c r="P32" s="43"/>
      <c r="Q32" s="32"/>
      <c r="R32" s="23"/>
    </row>
    <row r="33" spans="1:18" customFormat="1" ht="55.5" customHeight="1">
      <c r="A33" s="40"/>
      <c r="B33" s="40"/>
      <c r="C33" s="40"/>
      <c r="D33" s="40"/>
      <c r="E33" s="40"/>
      <c r="F33" s="40"/>
      <c r="G33" s="42"/>
      <c r="H33" s="14" t="s">
        <v>47</v>
      </c>
      <c r="I33" s="14" t="s">
        <v>48</v>
      </c>
      <c r="J33" s="14" t="s">
        <v>49</v>
      </c>
      <c r="K33" s="14" t="s">
        <v>50</v>
      </c>
      <c r="L33" s="14" t="s">
        <v>51</v>
      </c>
      <c r="M33" s="42"/>
      <c r="N33" s="42"/>
      <c r="O33" s="42"/>
      <c r="P33" s="42"/>
      <c r="Q33" s="32"/>
      <c r="R33" s="23"/>
    </row>
    <row r="34" spans="1:18" customFormat="1" ht="13.5" customHeight="1">
      <c r="A34" s="8">
        <v>1</v>
      </c>
      <c r="B34" s="8">
        <v>2</v>
      </c>
      <c r="C34" s="8">
        <v>3</v>
      </c>
      <c r="D34" s="8">
        <v>4</v>
      </c>
      <c r="E34" s="8">
        <v>5</v>
      </c>
      <c r="F34" s="8">
        <v>6</v>
      </c>
      <c r="G34" s="8">
        <v>7</v>
      </c>
      <c r="H34" s="8">
        <v>8</v>
      </c>
      <c r="I34" s="8">
        <v>9</v>
      </c>
      <c r="J34" s="8">
        <v>10</v>
      </c>
      <c r="K34" s="8">
        <v>11</v>
      </c>
      <c r="L34" s="8">
        <v>12</v>
      </c>
      <c r="M34" s="8">
        <v>13</v>
      </c>
      <c r="N34" s="8">
        <v>14</v>
      </c>
      <c r="O34" s="8">
        <v>15</v>
      </c>
      <c r="P34" s="8">
        <v>16</v>
      </c>
      <c r="Q34" s="22"/>
    </row>
    <row r="35" spans="1:18" customFormat="1" ht="30" customHeight="1">
      <c r="A35" s="1" t="s">
        <v>52</v>
      </c>
      <c r="B35" s="15"/>
      <c r="C35" s="15"/>
      <c r="D35" s="15"/>
      <c r="E35" s="15" t="s">
        <v>53</v>
      </c>
      <c r="F35" s="7"/>
      <c r="G35" s="3" t="s">
        <v>65</v>
      </c>
      <c r="H35" s="8" t="s">
        <v>66</v>
      </c>
      <c r="I35" s="8">
        <v>792</v>
      </c>
      <c r="J35" s="5" t="s">
        <v>67</v>
      </c>
      <c r="K35" s="5" t="str">
        <f t="shared" ref="K35:K37" si="2">J35</f>
        <v>487</v>
      </c>
      <c r="L35" s="5">
        <v>480</v>
      </c>
      <c r="M35" s="5">
        <f t="shared" ref="M35:M37" si="3">K35*5%</f>
        <v>24.35</v>
      </c>
      <c r="N35" s="12">
        <f t="shared" ref="N35:N37" si="4">IF((J35-M35-L35)&lt;0,0,J35-M35-L35)</f>
        <v>0</v>
      </c>
      <c r="O35" s="12"/>
      <c r="P35" s="8"/>
      <c r="Q35" s="22"/>
    </row>
    <row r="36" spans="1:18" customFormat="1" ht="102.75" customHeight="1">
      <c r="A36" s="1" t="s">
        <v>57</v>
      </c>
      <c r="B36" s="15" t="s">
        <v>68</v>
      </c>
      <c r="C36" s="15"/>
      <c r="D36" s="15"/>
      <c r="E36" s="15" t="s">
        <v>53</v>
      </c>
      <c r="F36" s="7"/>
      <c r="G36" s="3" t="s">
        <v>65</v>
      </c>
      <c r="H36" s="8" t="s">
        <v>66</v>
      </c>
      <c r="I36" s="8">
        <v>792</v>
      </c>
      <c r="J36" s="5" t="s">
        <v>67</v>
      </c>
      <c r="K36" s="5" t="str">
        <f t="shared" si="2"/>
        <v>487</v>
      </c>
      <c r="L36" s="5">
        <v>480</v>
      </c>
      <c r="M36" s="5">
        <f t="shared" si="3"/>
        <v>24.35</v>
      </c>
      <c r="N36" s="12">
        <f t="shared" si="4"/>
        <v>0</v>
      </c>
      <c r="O36" s="8"/>
      <c r="P36" s="8"/>
      <c r="Q36" s="22"/>
    </row>
    <row r="37" spans="1:18" customFormat="1" ht="43.5" customHeight="1">
      <c r="A37" s="34" t="s">
        <v>61</v>
      </c>
      <c r="B37" s="14"/>
      <c r="C37" s="14" t="s">
        <v>59</v>
      </c>
      <c r="D37" s="14"/>
      <c r="E37" s="14" t="s">
        <v>53</v>
      </c>
      <c r="F37" s="8"/>
      <c r="G37" s="3" t="s">
        <v>65</v>
      </c>
      <c r="H37" s="8" t="s">
        <v>66</v>
      </c>
      <c r="I37" s="8">
        <v>792</v>
      </c>
      <c r="J37" s="5" t="s">
        <v>69</v>
      </c>
      <c r="K37" s="5" t="str">
        <f t="shared" si="2"/>
        <v>15</v>
      </c>
      <c r="L37" s="5">
        <v>23</v>
      </c>
      <c r="M37" s="5">
        <f t="shared" si="3"/>
        <v>0.75</v>
      </c>
      <c r="N37" s="12">
        <f t="shared" si="4"/>
        <v>0</v>
      </c>
      <c r="O37" s="8"/>
      <c r="P37" s="8"/>
      <c r="Q37" s="22"/>
    </row>
    <row r="38" spans="1:18" customFormat="1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Q38" s="22"/>
    </row>
    <row r="39" spans="1:18" customFormat="1" ht="13.5" customHeight="1">
      <c r="A39" s="19"/>
      <c r="B39" s="19"/>
      <c r="C39" s="19"/>
      <c r="D39" s="19"/>
      <c r="E39" s="19"/>
      <c r="F39" s="19" t="s">
        <v>24</v>
      </c>
      <c r="G39" s="29">
        <v>2</v>
      </c>
      <c r="H39" s="19"/>
      <c r="I39" s="19"/>
      <c r="J39" s="19"/>
      <c r="K39" s="19"/>
      <c r="L39" s="19"/>
      <c r="M39" s="19"/>
      <c r="N39" s="19"/>
      <c r="O39" s="19"/>
      <c r="P39" s="19"/>
      <c r="Q39" s="22"/>
      <c r="R39" s="19"/>
    </row>
    <row r="40" spans="1:18" customFormat="1" ht="13.5" customHeight="1">
      <c r="A40" s="19" t="s">
        <v>25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2"/>
      <c r="R40" s="19"/>
    </row>
    <row r="41" spans="1:18" customFormat="1" ht="13.5" customHeight="1">
      <c r="A41" s="30" t="s">
        <v>70</v>
      </c>
      <c r="B41" s="30"/>
      <c r="C41" s="30"/>
      <c r="D41" s="30"/>
      <c r="E41" s="30"/>
      <c r="F41" s="30"/>
      <c r="G41" s="19"/>
      <c r="H41" s="19"/>
      <c r="I41" s="19"/>
      <c r="J41" s="44" t="s">
        <v>27</v>
      </c>
      <c r="K41" s="44"/>
      <c r="L41" s="41" t="s">
        <v>71</v>
      </c>
      <c r="O41" s="19"/>
      <c r="P41" s="19"/>
      <c r="Q41" s="22"/>
      <c r="R41" s="19"/>
    </row>
    <row r="42" spans="1:18" customFormat="1" ht="13.5" customHeight="1">
      <c r="A42" s="19" t="s">
        <v>29</v>
      </c>
      <c r="B42" s="19"/>
      <c r="C42" s="19"/>
      <c r="D42" s="30" t="s">
        <v>30</v>
      </c>
      <c r="E42" s="31"/>
      <c r="F42" s="19"/>
      <c r="G42" s="19"/>
      <c r="H42" s="19"/>
      <c r="I42" s="19"/>
      <c r="J42" s="44"/>
      <c r="K42" s="44"/>
      <c r="L42" s="43"/>
      <c r="O42" s="19"/>
      <c r="P42" s="19"/>
      <c r="Q42" s="22"/>
      <c r="R42" s="19"/>
    </row>
    <row r="43" spans="1:18" customFormat="1" ht="13.5" customHeight="1">
      <c r="A43" s="19" t="s">
        <v>31</v>
      </c>
      <c r="B43" s="19"/>
      <c r="C43" s="19"/>
      <c r="D43" s="19"/>
      <c r="E43" s="19"/>
      <c r="F43" s="19"/>
      <c r="G43" s="19"/>
      <c r="H43" s="19"/>
      <c r="I43" s="19"/>
      <c r="J43" s="44"/>
      <c r="K43" s="44"/>
      <c r="L43" s="42"/>
      <c r="O43" s="19"/>
      <c r="P43" s="19"/>
      <c r="Q43" s="22"/>
      <c r="R43" s="19"/>
    </row>
    <row r="44" spans="1:18" customFormat="1" ht="13.5" customHeight="1">
      <c r="A44" s="19" t="s">
        <v>32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2"/>
      <c r="R44" s="19"/>
    </row>
    <row r="45" spans="1:18" customFormat="1" ht="42.75" customHeight="1">
      <c r="A45" s="40" t="s">
        <v>33</v>
      </c>
      <c r="B45" s="40" t="s">
        <v>34</v>
      </c>
      <c r="C45" s="40"/>
      <c r="D45" s="40"/>
      <c r="E45" s="40" t="s">
        <v>35</v>
      </c>
      <c r="F45" s="40"/>
      <c r="G45" s="47" t="s">
        <v>36</v>
      </c>
      <c r="H45" s="54"/>
      <c r="I45" s="54"/>
      <c r="J45" s="54"/>
      <c r="K45" s="54"/>
      <c r="L45" s="54"/>
      <c r="M45" s="54"/>
      <c r="N45" s="54"/>
      <c r="O45" s="54"/>
      <c r="P45" s="48"/>
      <c r="Q45" s="32"/>
      <c r="R45" s="23"/>
    </row>
    <row r="46" spans="1:18" customFormat="1" ht="24" customHeight="1">
      <c r="A46" s="40"/>
      <c r="B46" s="40" t="s">
        <v>37</v>
      </c>
      <c r="C46" s="40" t="s">
        <v>38</v>
      </c>
      <c r="D46" s="40" t="s">
        <v>39</v>
      </c>
      <c r="E46" s="40" t="s">
        <v>40</v>
      </c>
      <c r="F46" s="40"/>
      <c r="G46" s="50" t="s">
        <v>41</v>
      </c>
      <c r="H46" s="51"/>
      <c r="I46" s="47" t="s">
        <v>42</v>
      </c>
      <c r="J46" s="48"/>
      <c r="K46" s="40" t="s">
        <v>43</v>
      </c>
      <c r="L46" s="40"/>
      <c r="M46" s="40"/>
      <c r="N46" s="41" t="s">
        <v>44</v>
      </c>
      <c r="O46" s="41" t="s">
        <v>45</v>
      </c>
      <c r="P46" s="41" t="s">
        <v>46</v>
      </c>
      <c r="Q46" s="32"/>
      <c r="R46" s="23"/>
    </row>
    <row r="47" spans="1:18" customFormat="1" ht="55.5" customHeight="1">
      <c r="A47" s="40"/>
      <c r="B47" s="40"/>
      <c r="C47" s="40"/>
      <c r="D47" s="40"/>
      <c r="E47" s="40"/>
      <c r="F47" s="40"/>
      <c r="G47" s="52"/>
      <c r="H47" s="53"/>
      <c r="I47" s="14" t="s">
        <v>47</v>
      </c>
      <c r="J47" s="14" t="s">
        <v>48</v>
      </c>
      <c r="K47" s="14" t="s">
        <v>49</v>
      </c>
      <c r="L47" s="14" t="s">
        <v>50</v>
      </c>
      <c r="M47" s="14" t="s">
        <v>51</v>
      </c>
      <c r="N47" s="42"/>
      <c r="O47" s="42"/>
      <c r="P47" s="42"/>
      <c r="Q47" s="32"/>
      <c r="R47" s="23"/>
    </row>
    <row r="48" spans="1:18" customFormat="1" ht="13.5" customHeight="1">
      <c r="A48" s="8">
        <v>1</v>
      </c>
      <c r="B48" s="8">
        <v>2</v>
      </c>
      <c r="C48" s="8">
        <v>3</v>
      </c>
      <c r="D48" s="8">
        <v>4</v>
      </c>
      <c r="E48" s="8">
        <v>5</v>
      </c>
      <c r="F48" s="8">
        <v>6</v>
      </c>
      <c r="G48" s="47">
        <v>7</v>
      </c>
      <c r="H48" s="56"/>
      <c r="I48" s="8">
        <v>8</v>
      </c>
      <c r="J48" s="8">
        <v>9</v>
      </c>
      <c r="K48" s="8">
        <v>10</v>
      </c>
      <c r="L48" s="8">
        <v>11</v>
      </c>
      <c r="M48" s="8">
        <v>12</v>
      </c>
      <c r="N48" s="8">
        <v>13</v>
      </c>
      <c r="O48" s="8">
        <v>14</v>
      </c>
      <c r="P48" s="28">
        <v>15</v>
      </c>
      <c r="Q48" s="22"/>
    </row>
    <row r="49" spans="1:18" customFormat="1" ht="53.25" customHeight="1">
      <c r="A49" s="16" t="s">
        <v>72</v>
      </c>
      <c r="B49" s="15"/>
      <c r="C49" s="15"/>
      <c r="D49" s="15"/>
      <c r="E49" s="15" t="s">
        <v>53</v>
      </c>
      <c r="F49" s="7"/>
      <c r="G49" s="45" t="s">
        <v>54</v>
      </c>
      <c r="H49" s="45"/>
      <c r="I49" s="8" t="s">
        <v>55</v>
      </c>
      <c r="J49" s="8">
        <v>744</v>
      </c>
      <c r="K49" s="8">
        <v>100</v>
      </c>
      <c r="L49" s="8">
        <v>100</v>
      </c>
      <c r="M49" s="8" t="s">
        <v>56</v>
      </c>
      <c r="N49" s="5">
        <f t="shared" ref="N49:N51" si="5">K49*5%</f>
        <v>5</v>
      </c>
      <c r="O49" s="11">
        <f t="shared" ref="O49:O51" si="6">IF((K49-N49-M49)&lt;0,0,K49-N49-M49)</f>
        <v>0</v>
      </c>
      <c r="P49" s="9"/>
      <c r="Q49" s="33" t="s">
        <v>20</v>
      </c>
    </row>
    <row r="50" spans="1:18" customFormat="1" ht="53.25" customHeight="1">
      <c r="A50" s="16" t="s">
        <v>73</v>
      </c>
      <c r="B50" s="15" t="s">
        <v>58</v>
      </c>
      <c r="C50" s="15"/>
      <c r="D50" s="15"/>
      <c r="E50" s="15" t="s">
        <v>53</v>
      </c>
      <c r="F50" s="7"/>
      <c r="G50" s="45" t="s">
        <v>54</v>
      </c>
      <c r="H50" s="45"/>
      <c r="I50" s="8" t="s">
        <v>55</v>
      </c>
      <c r="J50" s="8">
        <v>744</v>
      </c>
      <c r="K50" s="8">
        <v>100</v>
      </c>
      <c r="L50" s="8">
        <v>100</v>
      </c>
      <c r="M50" s="8" t="s">
        <v>56</v>
      </c>
      <c r="N50" s="5">
        <f t="shared" si="5"/>
        <v>5</v>
      </c>
      <c r="O50" s="11">
        <f t="shared" si="6"/>
        <v>0</v>
      </c>
      <c r="P50" s="9"/>
      <c r="Q50" s="33" t="s">
        <v>20</v>
      </c>
    </row>
    <row r="51" spans="1:18" customFormat="1" ht="46.5" customHeight="1">
      <c r="A51" s="10" t="s">
        <v>74</v>
      </c>
      <c r="B51" s="14"/>
      <c r="C51" s="14" t="s">
        <v>59</v>
      </c>
      <c r="D51" s="14"/>
      <c r="E51" s="14" t="s">
        <v>53</v>
      </c>
      <c r="F51" s="8"/>
      <c r="G51" s="45" t="s">
        <v>60</v>
      </c>
      <c r="H51" s="45"/>
      <c r="I51" s="8" t="s">
        <v>55</v>
      </c>
      <c r="J51" s="8">
        <v>744</v>
      </c>
      <c r="K51" s="8">
        <v>100</v>
      </c>
      <c r="L51" s="8">
        <v>100</v>
      </c>
      <c r="M51" s="8" t="s">
        <v>56</v>
      </c>
      <c r="N51" s="5">
        <f t="shared" si="5"/>
        <v>5</v>
      </c>
      <c r="O51" s="11">
        <f t="shared" si="6"/>
        <v>0</v>
      </c>
      <c r="P51" s="9"/>
      <c r="Q51" s="33" t="s">
        <v>20</v>
      </c>
    </row>
    <row r="52" spans="1:18" customFormat="1" ht="15" customHeight="1">
      <c r="A52" s="35"/>
      <c r="B52" s="24"/>
      <c r="C52" s="24"/>
      <c r="D52" s="24"/>
      <c r="E52" s="24"/>
      <c r="F52" s="28"/>
      <c r="G52" s="23"/>
      <c r="H52" s="28"/>
      <c r="I52" s="28"/>
      <c r="J52" s="28"/>
      <c r="K52" s="28"/>
      <c r="L52" s="28"/>
      <c r="M52" s="36"/>
      <c r="Q52" s="22"/>
    </row>
    <row r="53" spans="1:18" customFormat="1" ht="15" customHeight="1">
      <c r="A53" s="19" t="s">
        <v>62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2"/>
      <c r="R53" s="19"/>
    </row>
    <row r="54" spans="1:18" customFormat="1" ht="43.5" customHeight="1">
      <c r="A54" s="40" t="s">
        <v>33</v>
      </c>
      <c r="B54" s="40" t="s">
        <v>34</v>
      </c>
      <c r="C54" s="40"/>
      <c r="D54" s="40"/>
      <c r="E54" s="40" t="s">
        <v>35</v>
      </c>
      <c r="F54" s="40"/>
      <c r="G54" s="40" t="s">
        <v>63</v>
      </c>
      <c r="H54" s="40"/>
      <c r="I54" s="40"/>
      <c r="J54" s="40"/>
      <c r="K54" s="40"/>
      <c r="L54" s="40"/>
      <c r="M54" s="40"/>
      <c r="N54" s="40"/>
      <c r="O54" s="40"/>
      <c r="P54" s="41" t="s">
        <v>64</v>
      </c>
      <c r="Q54" s="32"/>
      <c r="R54" s="23"/>
    </row>
    <row r="55" spans="1:18" customFormat="1" ht="30.75" customHeight="1">
      <c r="A55" s="40"/>
      <c r="B55" s="40" t="s">
        <v>37</v>
      </c>
      <c r="C55" s="40" t="s">
        <v>38</v>
      </c>
      <c r="D55" s="40" t="s">
        <v>39</v>
      </c>
      <c r="E55" s="40" t="s">
        <v>40</v>
      </c>
      <c r="F55" s="40"/>
      <c r="G55" s="41" t="s">
        <v>41</v>
      </c>
      <c r="H55" s="47" t="s">
        <v>42</v>
      </c>
      <c r="I55" s="48"/>
      <c r="J55" s="40" t="s">
        <v>43</v>
      </c>
      <c r="K55" s="40"/>
      <c r="L55" s="40"/>
      <c r="M55" s="41" t="s">
        <v>44</v>
      </c>
      <c r="N55" s="41" t="s">
        <v>45</v>
      </c>
      <c r="O55" s="41" t="s">
        <v>46</v>
      </c>
      <c r="P55" s="43"/>
      <c r="Q55" s="32"/>
      <c r="R55" s="23"/>
    </row>
    <row r="56" spans="1:18" customFormat="1" ht="55.5" customHeight="1">
      <c r="A56" s="40"/>
      <c r="B56" s="40"/>
      <c r="C56" s="40"/>
      <c r="D56" s="40"/>
      <c r="E56" s="40"/>
      <c r="F56" s="40"/>
      <c r="G56" s="42"/>
      <c r="H56" s="14" t="s">
        <v>47</v>
      </c>
      <c r="I56" s="14" t="s">
        <v>48</v>
      </c>
      <c r="J56" s="14" t="s">
        <v>49</v>
      </c>
      <c r="K56" s="14" t="s">
        <v>50</v>
      </c>
      <c r="L56" s="14" t="s">
        <v>51</v>
      </c>
      <c r="M56" s="42"/>
      <c r="N56" s="42"/>
      <c r="O56" s="42"/>
      <c r="P56" s="42"/>
      <c r="Q56" s="32"/>
      <c r="R56" s="23"/>
    </row>
    <row r="57" spans="1:18" customFormat="1" ht="13.5" customHeight="1">
      <c r="A57" s="8">
        <v>1</v>
      </c>
      <c r="B57" s="8">
        <v>2</v>
      </c>
      <c r="C57" s="8">
        <v>3</v>
      </c>
      <c r="D57" s="8">
        <v>4</v>
      </c>
      <c r="E57" s="8">
        <v>5</v>
      </c>
      <c r="F57" s="8">
        <v>6</v>
      </c>
      <c r="G57" s="8">
        <v>7</v>
      </c>
      <c r="H57" s="8">
        <v>8</v>
      </c>
      <c r="I57" s="8">
        <v>9</v>
      </c>
      <c r="J57" s="8">
        <v>10</v>
      </c>
      <c r="K57" s="8">
        <v>11</v>
      </c>
      <c r="L57" s="8">
        <v>12</v>
      </c>
      <c r="M57" s="8">
        <v>13</v>
      </c>
      <c r="N57" s="8">
        <v>14</v>
      </c>
      <c r="O57" s="8">
        <v>15</v>
      </c>
      <c r="P57" s="8">
        <v>16</v>
      </c>
      <c r="Q57" s="22"/>
    </row>
    <row r="58" spans="1:18" customFormat="1" ht="30" customHeight="1">
      <c r="A58" s="1" t="s">
        <v>72</v>
      </c>
      <c r="B58" s="15"/>
      <c r="C58" s="15"/>
      <c r="D58" s="15"/>
      <c r="E58" s="15" t="s">
        <v>53</v>
      </c>
      <c r="F58" s="7"/>
      <c r="G58" s="3" t="s">
        <v>65</v>
      </c>
      <c r="H58" s="8" t="s">
        <v>66</v>
      </c>
      <c r="I58" s="8">
        <v>792</v>
      </c>
      <c r="J58" s="5" t="s">
        <v>75</v>
      </c>
      <c r="K58" s="5" t="str">
        <f t="shared" ref="K58:K60" si="7">J58</f>
        <v>499</v>
      </c>
      <c r="L58" s="5">
        <v>500</v>
      </c>
      <c r="M58" s="5">
        <f t="shared" ref="M58:M60" si="8">K58*5%</f>
        <v>24.950000000000003</v>
      </c>
      <c r="N58" s="12">
        <f t="shared" ref="N58:N60" si="9">IF((J58-M58-L58)&lt;0,0,J58-M58-L58)</f>
        <v>0</v>
      </c>
      <c r="O58" s="8"/>
      <c r="P58" s="8"/>
      <c r="Q58" s="22"/>
    </row>
    <row r="59" spans="1:18" customFormat="1" ht="103.5" customHeight="1">
      <c r="A59" s="1" t="s">
        <v>73</v>
      </c>
      <c r="B59" s="15" t="s">
        <v>58</v>
      </c>
      <c r="C59" s="15"/>
      <c r="D59" s="15"/>
      <c r="E59" s="15" t="s">
        <v>53</v>
      </c>
      <c r="F59" s="7"/>
      <c r="G59" s="3" t="s">
        <v>65</v>
      </c>
      <c r="H59" s="8" t="s">
        <v>66</v>
      </c>
      <c r="I59" s="8">
        <v>792</v>
      </c>
      <c r="J59" s="5" t="s">
        <v>75</v>
      </c>
      <c r="K59" s="5" t="str">
        <f t="shared" si="7"/>
        <v>499</v>
      </c>
      <c r="L59" s="5">
        <v>500</v>
      </c>
      <c r="M59" s="5">
        <f t="shared" si="8"/>
        <v>24.950000000000003</v>
      </c>
      <c r="N59" s="12">
        <f t="shared" si="9"/>
        <v>0</v>
      </c>
      <c r="O59" s="8"/>
      <c r="P59" s="8"/>
      <c r="Q59" s="22"/>
    </row>
    <row r="60" spans="1:18" customFormat="1" ht="43.5" customHeight="1">
      <c r="A60" s="1" t="s">
        <v>74</v>
      </c>
      <c r="B60" s="14"/>
      <c r="C60" s="14" t="s">
        <v>59</v>
      </c>
      <c r="D60" s="14"/>
      <c r="E60" s="14" t="s">
        <v>53</v>
      </c>
      <c r="F60" s="8"/>
      <c r="G60" s="3" t="s">
        <v>65</v>
      </c>
      <c r="H60" s="8" t="s">
        <v>66</v>
      </c>
      <c r="I60" s="8">
        <v>792</v>
      </c>
      <c r="J60" s="5" t="s">
        <v>69</v>
      </c>
      <c r="K60" s="5" t="str">
        <f t="shared" si="7"/>
        <v>15</v>
      </c>
      <c r="L60" s="5">
        <v>18</v>
      </c>
      <c r="M60" s="5">
        <f t="shared" si="8"/>
        <v>0.75</v>
      </c>
      <c r="N60" s="12">
        <f t="shared" si="9"/>
        <v>0</v>
      </c>
      <c r="O60" s="8"/>
      <c r="P60" s="8"/>
      <c r="Q60" s="22"/>
    </row>
    <row r="61" spans="1:18" customFormat="1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Q61" s="22"/>
    </row>
    <row r="62" spans="1:18" customFormat="1" ht="13.5" customHeight="1">
      <c r="A62" s="19"/>
      <c r="B62" s="19"/>
      <c r="C62" s="19"/>
      <c r="D62" s="19"/>
      <c r="E62" s="19"/>
      <c r="F62" s="19" t="s">
        <v>24</v>
      </c>
      <c r="G62" s="29">
        <v>3</v>
      </c>
      <c r="H62" s="19"/>
      <c r="I62" s="19"/>
      <c r="J62" s="19"/>
      <c r="K62" s="19"/>
      <c r="L62" s="19"/>
      <c r="M62" s="19"/>
      <c r="N62" s="19"/>
      <c r="O62" s="19"/>
      <c r="P62" s="19"/>
      <c r="Q62" s="22"/>
      <c r="R62" s="19"/>
    </row>
    <row r="63" spans="1:18" customFormat="1" ht="13.5" customHeight="1">
      <c r="A63" s="19" t="s">
        <v>25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2"/>
      <c r="R63" s="19"/>
    </row>
    <row r="64" spans="1:18" customFormat="1" ht="13.5" customHeight="1">
      <c r="A64" s="30" t="s">
        <v>76</v>
      </c>
      <c r="B64" s="30"/>
      <c r="C64" s="30"/>
      <c r="D64" s="30"/>
      <c r="E64" s="30"/>
      <c r="F64" s="30"/>
      <c r="G64" s="19"/>
      <c r="H64" s="19"/>
      <c r="I64" s="19"/>
      <c r="J64" s="44" t="s">
        <v>27</v>
      </c>
      <c r="K64" s="44"/>
      <c r="L64" s="41" t="s">
        <v>77</v>
      </c>
      <c r="O64" s="19"/>
      <c r="P64" s="19"/>
      <c r="Q64" s="22"/>
      <c r="R64" s="19"/>
    </row>
    <row r="65" spans="1:18" customFormat="1" ht="13.5" customHeight="1">
      <c r="A65" s="19" t="s">
        <v>29</v>
      </c>
      <c r="B65" s="19"/>
      <c r="C65" s="19"/>
      <c r="D65" s="30" t="s">
        <v>30</v>
      </c>
      <c r="E65" s="31"/>
      <c r="F65" s="19"/>
      <c r="G65" s="19"/>
      <c r="H65" s="19"/>
      <c r="I65" s="19"/>
      <c r="J65" s="44"/>
      <c r="K65" s="44"/>
      <c r="L65" s="43"/>
      <c r="O65" s="19"/>
      <c r="P65" s="19"/>
      <c r="Q65" s="22"/>
      <c r="R65" s="19"/>
    </row>
    <row r="66" spans="1:18" customFormat="1" ht="13.5" customHeight="1">
      <c r="A66" s="19" t="s">
        <v>31</v>
      </c>
      <c r="B66" s="19"/>
      <c r="C66" s="19"/>
      <c r="D66" s="19"/>
      <c r="E66" s="19"/>
      <c r="F66" s="19"/>
      <c r="G66" s="19"/>
      <c r="H66" s="19"/>
      <c r="I66" s="19"/>
      <c r="J66" s="44"/>
      <c r="K66" s="44"/>
      <c r="L66" s="42"/>
      <c r="O66" s="19"/>
      <c r="P66" s="19"/>
      <c r="Q66" s="22"/>
      <c r="R66" s="19"/>
    </row>
    <row r="67" spans="1:18" customFormat="1" ht="13.5" customHeight="1">
      <c r="A67" s="19" t="s">
        <v>32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2"/>
      <c r="R67" s="19"/>
    </row>
    <row r="68" spans="1:18" customFormat="1" ht="42.75" customHeight="1">
      <c r="A68" s="40" t="s">
        <v>33</v>
      </c>
      <c r="B68" s="40" t="s">
        <v>34</v>
      </c>
      <c r="C68" s="40"/>
      <c r="D68" s="40"/>
      <c r="E68" s="40" t="s">
        <v>35</v>
      </c>
      <c r="F68" s="40"/>
      <c r="G68" s="47" t="s">
        <v>36</v>
      </c>
      <c r="H68" s="54"/>
      <c r="I68" s="54"/>
      <c r="J68" s="54"/>
      <c r="K68" s="54"/>
      <c r="L68" s="54"/>
      <c r="M68" s="54"/>
      <c r="N68" s="54"/>
      <c r="O68" s="54"/>
      <c r="P68" s="48"/>
      <c r="Q68" s="32"/>
      <c r="R68" s="23"/>
    </row>
    <row r="69" spans="1:18" customFormat="1" ht="24" customHeight="1">
      <c r="A69" s="40"/>
      <c r="B69" s="40" t="s">
        <v>37</v>
      </c>
      <c r="C69" s="40" t="s">
        <v>38</v>
      </c>
      <c r="D69" s="40" t="s">
        <v>39</v>
      </c>
      <c r="E69" s="40" t="s">
        <v>40</v>
      </c>
      <c r="F69" s="40"/>
      <c r="G69" s="50" t="s">
        <v>41</v>
      </c>
      <c r="H69" s="51"/>
      <c r="I69" s="47" t="s">
        <v>42</v>
      </c>
      <c r="J69" s="48"/>
      <c r="K69" s="40" t="s">
        <v>43</v>
      </c>
      <c r="L69" s="40"/>
      <c r="M69" s="40"/>
      <c r="N69" s="41" t="s">
        <v>44</v>
      </c>
      <c r="O69" s="41" t="s">
        <v>45</v>
      </c>
      <c r="P69" s="41" t="s">
        <v>46</v>
      </c>
      <c r="Q69" s="32"/>
      <c r="R69" s="23"/>
    </row>
    <row r="70" spans="1:18" customFormat="1" ht="55.5" customHeight="1">
      <c r="A70" s="40"/>
      <c r="B70" s="40"/>
      <c r="C70" s="40"/>
      <c r="D70" s="40"/>
      <c r="E70" s="40"/>
      <c r="F70" s="40"/>
      <c r="G70" s="52"/>
      <c r="H70" s="53"/>
      <c r="I70" s="14" t="s">
        <v>47</v>
      </c>
      <c r="J70" s="14" t="s">
        <v>48</v>
      </c>
      <c r="K70" s="14" t="s">
        <v>49</v>
      </c>
      <c r="L70" s="14" t="s">
        <v>50</v>
      </c>
      <c r="M70" s="14" t="s">
        <v>51</v>
      </c>
      <c r="N70" s="42"/>
      <c r="O70" s="42"/>
      <c r="P70" s="42"/>
      <c r="Q70" s="32"/>
      <c r="R70" s="23"/>
    </row>
    <row r="71" spans="1:18" customFormat="1" ht="13.5" customHeight="1">
      <c r="A71" s="8">
        <v>1</v>
      </c>
      <c r="B71" s="8">
        <v>2</v>
      </c>
      <c r="C71" s="8">
        <v>3</v>
      </c>
      <c r="D71" s="8">
        <v>4</v>
      </c>
      <c r="E71" s="8">
        <v>5</v>
      </c>
      <c r="F71" s="8">
        <v>6</v>
      </c>
      <c r="G71" s="47">
        <v>7</v>
      </c>
      <c r="H71" s="49"/>
      <c r="I71" s="7">
        <v>8</v>
      </c>
      <c r="J71" s="7">
        <v>9</v>
      </c>
      <c r="K71" s="7">
        <v>10</v>
      </c>
      <c r="L71" s="7">
        <v>11</v>
      </c>
      <c r="M71" s="7">
        <v>12</v>
      </c>
      <c r="N71" s="7">
        <v>13</v>
      </c>
      <c r="O71" s="7">
        <v>14</v>
      </c>
      <c r="P71" s="28">
        <v>15</v>
      </c>
      <c r="Q71" s="22"/>
    </row>
    <row r="72" spans="1:18" customFormat="1" ht="66.75" customHeight="1">
      <c r="A72" s="38" t="s">
        <v>78</v>
      </c>
      <c r="B72" s="37"/>
      <c r="C72" s="37"/>
      <c r="D72" s="37"/>
      <c r="E72" s="37" t="s">
        <v>53</v>
      </c>
      <c r="F72" s="39"/>
      <c r="G72" s="45" t="s">
        <v>54</v>
      </c>
      <c r="H72" s="45"/>
      <c r="I72" s="8" t="s">
        <v>55</v>
      </c>
      <c r="J72" s="8">
        <v>744</v>
      </c>
      <c r="K72" s="8">
        <v>100</v>
      </c>
      <c r="L72" s="8">
        <v>100</v>
      </c>
      <c r="M72" s="8" t="s">
        <v>56</v>
      </c>
      <c r="N72" s="5">
        <f t="shared" ref="N72:N73" si="10">K72*5%</f>
        <v>5</v>
      </c>
      <c r="O72" s="11">
        <f t="shared" ref="O72:O73" si="11">IF((K72-N72-M72)&lt;0,0,K72-N72-M72)</f>
        <v>0</v>
      </c>
      <c r="P72" s="9"/>
      <c r="Q72" s="33" t="s">
        <v>20</v>
      </c>
    </row>
    <row r="73" spans="1:18" customFormat="1" ht="67.5" customHeight="1">
      <c r="A73" s="38" t="s">
        <v>79</v>
      </c>
      <c r="B73" s="37" t="s">
        <v>58</v>
      </c>
      <c r="C73" s="37"/>
      <c r="D73" s="37"/>
      <c r="E73" s="37" t="s">
        <v>53</v>
      </c>
      <c r="F73" s="39"/>
      <c r="G73" s="45" t="s">
        <v>54</v>
      </c>
      <c r="H73" s="45"/>
      <c r="I73" s="8" t="s">
        <v>55</v>
      </c>
      <c r="J73" s="8">
        <v>744</v>
      </c>
      <c r="K73" s="8">
        <v>100</v>
      </c>
      <c r="L73" s="8">
        <v>100</v>
      </c>
      <c r="M73" s="8" t="s">
        <v>56</v>
      </c>
      <c r="N73" s="5">
        <f t="shared" si="10"/>
        <v>5</v>
      </c>
      <c r="O73" s="11">
        <f t="shared" si="11"/>
        <v>0</v>
      </c>
      <c r="P73" s="9"/>
      <c r="Q73" s="33" t="s">
        <v>20</v>
      </c>
    </row>
    <row r="74" spans="1:18" customFormat="1" ht="15" customHeight="1">
      <c r="A74" s="35"/>
      <c r="B74" s="24"/>
      <c r="C74" s="24"/>
      <c r="D74" s="24"/>
      <c r="E74" s="24"/>
      <c r="F74" s="28"/>
      <c r="G74" s="23"/>
      <c r="H74" s="28"/>
      <c r="I74" s="28"/>
      <c r="J74" s="28"/>
      <c r="K74" s="28"/>
      <c r="L74" s="28"/>
      <c r="M74" s="36"/>
      <c r="Q74" s="22"/>
    </row>
    <row r="75" spans="1:18" customFormat="1" ht="15" customHeight="1">
      <c r="A75" s="19" t="s">
        <v>62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2"/>
      <c r="R75" s="19"/>
    </row>
    <row r="76" spans="1:18" customFormat="1" ht="43.5" customHeight="1">
      <c r="A76" s="40" t="s">
        <v>33</v>
      </c>
      <c r="B76" s="40" t="s">
        <v>34</v>
      </c>
      <c r="C76" s="40"/>
      <c r="D76" s="40"/>
      <c r="E76" s="40" t="s">
        <v>35</v>
      </c>
      <c r="F76" s="40"/>
      <c r="G76" s="40" t="s">
        <v>63</v>
      </c>
      <c r="H76" s="40"/>
      <c r="I76" s="40"/>
      <c r="J76" s="40"/>
      <c r="K76" s="40"/>
      <c r="L76" s="40"/>
      <c r="M76" s="40"/>
      <c r="N76" s="40"/>
      <c r="O76" s="40"/>
      <c r="P76" s="41" t="s">
        <v>64</v>
      </c>
      <c r="Q76" s="32"/>
      <c r="R76" s="23"/>
    </row>
    <row r="77" spans="1:18" customFormat="1" ht="30.75" customHeight="1">
      <c r="A77" s="40"/>
      <c r="B77" s="40" t="s">
        <v>37</v>
      </c>
      <c r="C77" s="40" t="s">
        <v>38</v>
      </c>
      <c r="D77" s="40" t="s">
        <v>39</v>
      </c>
      <c r="E77" s="40" t="s">
        <v>40</v>
      </c>
      <c r="F77" s="40"/>
      <c r="G77" s="41" t="s">
        <v>41</v>
      </c>
      <c r="H77" s="47" t="s">
        <v>42</v>
      </c>
      <c r="I77" s="48"/>
      <c r="J77" s="40" t="s">
        <v>43</v>
      </c>
      <c r="K77" s="40"/>
      <c r="L77" s="40"/>
      <c r="M77" s="41" t="s">
        <v>44</v>
      </c>
      <c r="N77" s="41" t="s">
        <v>45</v>
      </c>
      <c r="O77" s="41" t="s">
        <v>46</v>
      </c>
      <c r="P77" s="43"/>
      <c r="Q77" s="32"/>
      <c r="R77" s="23"/>
    </row>
    <row r="78" spans="1:18" customFormat="1" ht="55.5" customHeight="1">
      <c r="A78" s="40"/>
      <c r="B78" s="40"/>
      <c r="C78" s="40"/>
      <c r="D78" s="40"/>
      <c r="E78" s="40"/>
      <c r="F78" s="40"/>
      <c r="G78" s="42"/>
      <c r="H78" s="14" t="s">
        <v>47</v>
      </c>
      <c r="I78" s="14" t="s">
        <v>48</v>
      </c>
      <c r="J78" s="14" t="s">
        <v>49</v>
      </c>
      <c r="K78" s="14" t="s">
        <v>50</v>
      </c>
      <c r="L78" s="14" t="s">
        <v>51</v>
      </c>
      <c r="M78" s="42"/>
      <c r="N78" s="42"/>
      <c r="O78" s="42"/>
      <c r="P78" s="42"/>
      <c r="Q78" s="32"/>
      <c r="R78" s="23"/>
    </row>
    <row r="79" spans="1:18" customFormat="1" ht="13.5" customHeight="1">
      <c r="A79" s="8">
        <v>1</v>
      </c>
      <c r="B79" s="8">
        <v>2</v>
      </c>
      <c r="C79" s="8">
        <v>3</v>
      </c>
      <c r="D79" s="8">
        <v>4</v>
      </c>
      <c r="E79" s="8">
        <v>5</v>
      </c>
      <c r="F79" s="8">
        <v>6</v>
      </c>
      <c r="G79" s="8">
        <v>7</v>
      </c>
      <c r="H79" s="8">
        <v>8</v>
      </c>
      <c r="I79" s="8">
        <v>9</v>
      </c>
      <c r="J79" s="8">
        <v>10</v>
      </c>
      <c r="K79" s="8">
        <v>11</v>
      </c>
      <c r="L79" s="8">
        <v>12</v>
      </c>
      <c r="M79" s="8">
        <v>13</v>
      </c>
      <c r="N79" s="8">
        <v>14</v>
      </c>
      <c r="O79" s="8">
        <v>15</v>
      </c>
      <c r="P79" s="8">
        <v>16</v>
      </c>
      <c r="Q79" s="22"/>
    </row>
    <row r="80" spans="1:18" customFormat="1" ht="30" customHeight="1">
      <c r="A80" s="1" t="s">
        <v>78</v>
      </c>
      <c r="B80" s="15"/>
      <c r="C80" s="15"/>
      <c r="D80" s="15"/>
      <c r="E80" s="15" t="s">
        <v>53</v>
      </c>
      <c r="F80" s="7"/>
      <c r="G80" s="3" t="s">
        <v>65</v>
      </c>
      <c r="H80" s="8" t="s">
        <v>66</v>
      </c>
      <c r="I80" s="8">
        <v>792</v>
      </c>
      <c r="J80" s="5" t="s">
        <v>80</v>
      </c>
      <c r="K80" s="5" t="str">
        <f t="shared" ref="K80:K81" si="12">J80</f>
        <v>40</v>
      </c>
      <c r="L80" s="5">
        <v>32</v>
      </c>
      <c r="M80" s="5">
        <f t="shared" ref="M80:M81" si="13">K80*5%</f>
        <v>2</v>
      </c>
      <c r="N80" s="12">
        <f t="shared" ref="N80:N81" si="14">IF((J80-M80-L80)&lt;0,0,J80-M80-L80)</f>
        <v>6</v>
      </c>
      <c r="O80" s="8"/>
      <c r="P80" s="8"/>
      <c r="Q80" s="22"/>
    </row>
    <row r="81" spans="1:17" customFormat="1" ht="102.75" customHeight="1">
      <c r="A81" s="1" t="s">
        <v>79</v>
      </c>
      <c r="B81" s="15" t="s">
        <v>58</v>
      </c>
      <c r="C81" s="15"/>
      <c r="D81" s="15"/>
      <c r="E81" s="15" t="s">
        <v>53</v>
      </c>
      <c r="F81" s="7"/>
      <c r="G81" s="3" t="s">
        <v>65</v>
      </c>
      <c r="H81" s="8" t="s">
        <v>66</v>
      </c>
      <c r="I81" s="8">
        <v>792</v>
      </c>
      <c r="J81" s="5" t="s">
        <v>80</v>
      </c>
      <c r="K81" s="5" t="str">
        <f t="shared" si="12"/>
        <v>40</v>
      </c>
      <c r="L81" s="5">
        <v>32</v>
      </c>
      <c r="M81" s="5">
        <f t="shared" si="13"/>
        <v>2</v>
      </c>
      <c r="N81" s="12">
        <f t="shared" si="14"/>
        <v>6</v>
      </c>
      <c r="O81" s="8"/>
      <c r="P81" s="8"/>
      <c r="Q81" s="22"/>
    </row>
    <row r="82" spans="1:17" customFormat="1" ht="13.5" customHeight="1">
      <c r="A82" s="27"/>
      <c r="B82" s="24"/>
      <c r="C82" s="24"/>
      <c r="D82" s="24"/>
      <c r="E82" s="24"/>
      <c r="F82" s="28"/>
      <c r="G82" s="23"/>
      <c r="H82" s="28"/>
      <c r="I82" s="28"/>
      <c r="J82" s="28"/>
      <c r="K82" s="28"/>
      <c r="L82" s="28"/>
      <c r="M82" s="36"/>
      <c r="N82" s="28"/>
      <c r="O82" s="28"/>
      <c r="P82" s="28"/>
      <c r="Q82" s="22"/>
    </row>
    <row r="83" spans="1:17" customFormat="1" ht="12.75" customHeight="1">
      <c r="A83" s="28"/>
      <c r="B83" s="27"/>
      <c r="C83" s="27"/>
      <c r="D83" s="19"/>
      <c r="E83" s="28"/>
      <c r="F83" s="28"/>
      <c r="G83" s="28"/>
      <c r="H83" s="28"/>
      <c r="I83" s="28"/>
      <c r="J83" s="28"/>
      <c r="K83" s="28"/>
      <c r="L83" s="28"/>
      <c r="M83" s="23"/>
      <c r="Q83" s="22"/>
    </row>
    <row r="84" spans="1:17" customFormat="1" ht="12.75" customHeight="1">
      <c r="A84" s="55" t="s">
        <v>81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28"/>
      <c r="P84" s="28"/>
      <c r="Q84" s="22"/>
    </row>
    <row r="85" spans="1:17" customFormat="1" ht="12.75" customHeight="1">
      <c r="A85" s="55" t="s">
        <v>82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28"/>
      <c r="P85" s="28"/>
      <c r="Q85" s="22"/>
    </row>
    <row r="86" spans="1:17" customFormat="1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N86" s="19"/>
      <c r="O86" s="19"/>
      <c r="P86" s="19"/>
      <c r="Q86" s="22"/>
    </row>
    <row r="87" spans="1:17" customFormat="1" ht="12.75" customHeight="1">
      <c r="A87" s="19" t="s">
        <v>83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2"/>
    </row>
    <row r="88" spans="1:17" customFormat="1" ht="27" customHeight="1">
      <c r="A88" s="40" t="s">
        <v>84</v>
      </c>
      <c r="B88" s="40"/>
      <c r="C88" s="40"/>
      <c r="D88" s="40" t="s">
        <v>85</v>
      </c>
      <c r="E88" s="40" t="s">
        <v>86</v>
      </c>
      <c r="F88" s="40"/>
      <c r="G88" s="40"/>
      <c r="H88" s="40" t="s">
        <v>87</v>
      </c>
      <c r="I88" s="40"/>
      <c r="J88" s="40"/>
      <c r="K88" s="40" t="s">
        <v>88</v>
      </c>
      <c r="L88" s="40"/>
      <c r="M88" s="40"/>
      <c r="N88" s="40" t="s">
        <v>89</v>
      </c>
      <c r="O88" s="40"/>
      <c r="P88" s="40"/>
      <c r="Q88" s="22"/>
    </row>
    <row r="89" spans="1:17" customFormat="1" ht="27" customHeight="1">
      <c r="A89" s="40"/>
      <c r="B89" s="40"/>
      <c r="C89" s="40"/>
      <c r="D89" s="40"/>
      <c r="E89" s="40" t="s">
        <v>90</v>
      </c>
      <c r="F89" s="40" t="s">
        <v>91</v>
      </c>
      <c r="G89" s="40"/>
      <c r="H89" s="40" t="s">
        <v>90</v>
      </c>
      <c r="I89" s="40" t="s">
        <v>91</v>
      </c>
      <c r="J89" s="40"/>
      <c r="K89" s="40" t="s">
        <v>90</v>
      </c>
      <c r="L89" s="40" t="s">
        <v>91</v>
      </c>
      <c r="M89" s="40"/>
      <c r="N89" s="40" t="s">
        <v>90</v>
      </c>
      <c r="O89" s="40" t="s">
        <v>91</v>
      </c>
      <c r="P89" s="40"/>
      <c r="Q89" s="22"/>
    </row>
    <row r="90" spans="1:17" customFormat="1" ht="69.75" customHeight="1">
      <c r="A90" s="40"/>
      <c r="B90" s="40"/>
      <c r="C90" s="40"/>
      <c r="D90" s="40"/>
      <c r="E90" s="40"/>
      <c r="F90" s="14" t="s">
        <v>92</v>
      </c>
      <c r="G90" s="14" t="s">
        <v>93</v>
      </c>
      <c r="H90" s="40"/>
      <c r="I90" s="14" t="s">
        <v>92</v>
      </c>
      <c r="J90" s="14" t="s">
        <v>93</v>
      </c>
      <c r="K90" s="40"/>
      <c r="L90" s="14" t="s">
        <v>92</v>
      </c>
      <c r="M90" s="14" t="s">
        <v>93</v>
      </c>
      <c r="N90" s="40"/>
      <c r="O90" s="14" t="s">
        <v>92</v>
      </c>
      <c r="P90" s="14" t="s">
        <v>93</v>
      </c>
      <c r="Q90" s="22"/>
    </row>
    <row r="91" spans="1:17" customFormat="1" ht="12.75" customHeight="1">
      <c r="A91" s="40">
        <v>1</v>
      </c>
      <c r="B91" s="40"/>
      <c r="C91" s="40"/>
      <c r="D91" s="14">
        <v>2</v>
      </c>
      <c r="E91" s="14">
        <v>3</v>
      </c>
      <c r="F91" s="14">
        <v>4</v>
      </c>
      <c r="G91" s="14">
        <v>5</v>
      </c>
      <c r="H91" s="14">
        <v>6</v>
      </c>
      <c r="I91" s="14">
        <v>7</v>
      </c>
      <c r="J91" s="14">
        <v>8</v>
      </c>
      <c r="K91" s="14">
        <v>9</v>
      </c>
      <c r="L91" s="14">
        <v>10</v>
      </c>
      <c r="M91" s="14">
        <v>11</v>
      </c>
      <c r="N91" s="14">
        <v>12</v>
      </c>
      <c r="O91" s="14">
        <v>13</v>
      </c>
      <c r="P91" s="14">
        <v>14</v>
      </c>
      <c r="Q91" s="22"/>
    </row>
    <row r="92" spans="1:17" customFormat="1" ht="29.25" customHeight="1">
      <c r="A92" s="46" t="s">
        <v>94</v>
      </c>
      <c r="B92" s="46"/>
      <c r="C92" s="46"/>
      <c r="D92" s="20">
        <v>2324.1999999999998</v>
      </c>
      <c r="E92" s="20">
        <f t="shared" ref="E92:E99" si="15">F92+G92</f>
        <v>0</v>
      </c>
      <c r="F92" s="21"/>
      <c r="G92" s="20"/>
      <c r="H92" s="20">
        <f t="shared" ref="H92:H99" si="16">I92+J92</f>
        <v>1676</v>
      </c>
      <c r="I92" s="21">
        <v>1676</v>
      </c>
      <c r="J92" s="20"/>
      <c r="K92" s="20">
        <f t="shared" ref="K92:K99" si="17">L92+M92</f>
        <v>1676</v>
      </c>
      <c r="L92" s="21">
        <v>1676</v>
      </c>
      <c r="M92" s="21"/>
      <c r="N92" s="21">
        <f t="shared" ref="N92:N99" si="18">O92+P92</f>
        <v>0</v>
      </c>
      <c r="O92" s="21">
        <f t="shared" ref="O92:O99" si="19">F92+I92-L92</f>
        <v>0</v>
      </c>
      <c r="P92" s="21">
        <f t="shared" ref="P92:P99" si="20">G92+J92-M92</f>
        <v>0</v>
      </c>
      <c r="Q92" s="22"/>
    </row>
    <row r="93" spans="1:17" customFormat="1" ht="53.25" customHeight="1">
      <c r="A93" s="46" t="s">
        <v>95</v>
      </c>
      <c r="B93" s="46"/>
      <c r="C93" s="46"/>
      <c r="D93" s="20">
        <v>15455.9</v>
      </c>
      <c r="E93" s="20">
        <f t="shared" si="15"/>
        <v>56.1</v>
      </c>
      <c r="F93" s="21"/>
      <c r="G93" s="20">
        <v>56.1</v>
      </c>
      <c r="H93" s="20">
        <f t="shared" si="16"/>
        <v>8500.2999999999993</v>
      </c>
      <c r="I93" s="21"/>
      <c r="J93" s="20">
        <v>8500.2999999999993</v>
      </c>
      <c r="K93" s="20">
        <f t="shared" si="17"/>
        <v>8187.6</v>
      </c>
      <c r="L93" s="21"/>
      <c r="M93" s="21">
        <v>8187.6</v>
      </c>
      <c r="N93" s="21">
        <f t="shared" si="18"/>
        <v>368.79999999999927</v>
      </c>
      <c r="O93" s="21">
        <f t="shared" si="19"/>
        <v>0</v>
      </c>
      <c r="P93" s="21">
        <f t="shared" si="20"/>
        <v>368.79999999999927</v>
      </c>
      <c r="Q93" s="22"/>
    </row>
    <row r="94" spans="1:17" customFormat="1" ht="39" customHeight="1">
      <c r="A94" s="46" t="s">
        <v>96</v>
      </c>
      <c r="B94" s="46"/>
      <c r="C94" s="46"/>
      <c r="D94" s="20">
        <v>582.5</v>
      </c>
      <c r="E94" s="20">
        <f t="shared" si="15"/>
        <v>0</v>
      </c>
      <c r="F94" s="21"/>
      <c r="G94" s="20"/>
      <c r="H94" s="20">
        <f t="shared" si="16"/>
        <v>320.3</v>
      </c>
      <c r="I94" s="21"/>
      <c r="J94" s="20">
        <v>320.3</v>
      </c>
      <c r="K94" s="20">
        <f t="shared" si="17"/>
        <v>308.5</v>
      </c>
      <c r="L94" s="21"/>
      <c r="M94" s="21">
        <v>308.5</v>
      </c>
      <c r="N94" s="21">
        <f t="shared" si="18"/>
        <v>11.800000000000011</v>
      </c>
      <c r="O94" s="21">
        <f t="shared" si="19"/>
        <v>0</v>
      </c>
      <c r="P94" s="21">
        <f t="shared" si="20"/>
        <v>11.800000000000011</v>
      </c>
      <c r="Q94" s="22"/>
    </row>
    <row r="95" spans="1:17" customFormat="1" ht="30.75" customHeight="1">
      <c r="A95" s="46" t="s">
        <v>97</v>
      </c>
      <c r="B95" s="46"/>
      <c r="C95" s="46"/>
      <c r="D95" s="20">
        <v>2387.3000000000002</v>
      </c>
      <c r="E95" s="20">
        <f t="shared" si="15"/>
        <v>0</v>
      </c>
      <c r="F95" s="21"/>
      <c r="G95" s="20"/>
      <c r="H95" s="20">
        <f t="shared" si="16"/>
        <v>1721.5</v>
      </c>
      <c r="I95" s="21">
        <v>1721.5</v>
      </c>
      <c r="J95" s="20"/>
      <c r="K95" s="20">
        <f t="shared" si="17"/>
        <v>1721.5</v>
      </c>
      <c r="L95" s="21">
        <v>1721.5</v>
      </c>
      <c r="M95" s="21"/>
      <c r="N95" s="21">
        <f t="shared" si="18"/>
        <v>0</v>
      </c>
      <c r="O95" s="21">
        <f t="shared" si="19"/>
        <v>0</v>
      </c>
      <c r="P95" s="21">
        <f t="shared" si="20"/>
        <v>0</v>
      </c>
      <c r="Q95" s="22"/>
    </row>
    <row r="96" spans="1:17" customFormat="1" ht="52.5" customHeight="1">
      <c r="A96" s="46" t="s">
        <v>98</v>
      </c>
      <c r="B96" s="46"/>
      <c r="C96" s="46"/>
      <c r="D96" s="20">
        <v>18463.2</v>
      </c>
      <c r="E96" s="20">
        <f t="shared" si="15"/>
        <v>0</v>
      </c>
      <c r="F96" s="21"/>
      <c r="G96" s="20"/>
      <c r="H96" s="20">
        <f t="shared" si="16"/>
        <v>10154</v>
      </c>
      <c r="I96" s="21"/>
      <c r="J96" s="20">
        <v>10154</v>
      </c>
      <c r="K96" s="20">
        <f t="shared" si="17"/>
        <v>9780.5</v>
      </c>
      <c r="L96" s="21"/>
      <c r="M96" s="21">
        <v>9780.5</v>
      </c>
      <c r="N96" s="21">
        <f t="shared" si="18"/>
        <v>373.5</v>
      </c>
      <c r="O96" s="21">
        <f t="shared" si="19"/>
        <v>0</v>
      </c>
      <c r="P96" s="21">
        <f t="shared" si="20"/>
        <v>373.5</v>
      </c>
      <c r="Q96" s="22"/>
    </row>
    <row r="97" spans="1:31" customFormat="1" ht="46.5" customHeight="1">
      <c r="A97" s="46" t="s">
        <v>99</v>
      </c>
      <c r="B97" s="46"/>
      <c r="C97" s="46"/>
      <c r="D97" s="20">
        <v>582.5</v>
      </c>
      <c r="E97" s="20">
        <f t="shared" si="15"/>
        <v>0</v>
      </c>
      <c r="F97" s="21"/>
      <c r="G97" s="20"/>
      <c r="H97" s="20">
        <f t="shared" si="16"/>
        <v>320.3</v>
      </c>
      <c r="I97" s="21"/>
      <c r="J97" s="20">
        <v>320.3</v>
      </c>
      <c r="K97" s="20">
        <f t="shared" si="17"/>
        <v>308.5</v>
      </c>
      <c r="L97" s="21"/>
      <c r="M97" s="21">
        <v>308.5</v>
      </c>
      <c r="N97" s="21">
        <f t="shared" si="18"/>
        <v>11.800000000000011</v>
      </c>
      <c r="O97" s="21">
        <f t="shared" si="19"/>
        <v>0</v>
      </c>
      <c r="P97" s="21">
        <f t="shared" si="20"/>
        <v>11.800000000000011</v>
      </c>
      <c r="Q97" s="22"/>
    </row>
    <row r="98" spans="1:31" customFormat="1" ht="32.25" customHeight="1">
      <c r="A98" s="46" t="s">
        <v>100</v>
      </c>
      <c r="B98" s="46"/>
      <c r="C98" s="46"/>
      <c r="D98" s="20">
        <v>190.5</v>
      </c>
      <c r="E98" s="20">
        <f t="shared" si="15"/>
        <v>0</v>
      </c>
      <c r="F98" s="21"/>
      <c r="G98" s="20"/>
      <c r="H98" s="20">
        <f t="shared" si="16"/>
        <v>137.4</v>
      </c>
      <c r="I98" s="21">
        <v>137.4</v>
      </c>
      <c r="J98" s="20"/>
      <c r="K98" s="20">
        <f t="shared" si="17"/>
        <v>137.4</v>
      </c>
      <c r="L98" s="21">
        <v>137.4</v>
      </c>
      <c r="M98" s="21"/>
      <c r="N98" s="21">
        <f t="shared" si="18"/>
        <v>0</v>
      </c>
      <c r="O98" s="21">
        <f t="shared" si="19"/>
        <v>0</v>
      </c>
      <c r="P98" s="21">
        <f t="shared" si="20"/>
        <v>0</v>
      </c>
      <c r="Q98" s="22"/>
    </row>
    <row r="99" spans="1:31" customFormat="1" ht="54" customHeight="1">
      <c r="A99" s="46" t="s">
        <v>101</v>
      </c>
      <c r="B99" s="46"/>
      <c r="C99" s="46"/>
      <c r="D99" s="20">
        <v>1589.9</v>
      </c>
      <c r="E99" s="20">
        <f t="shared" si="15"/>
        <v>0</v>
      </c>
      <c r="F99" s="21"/>
      <c r="G99" s="20"/>
      <c r="H99" s="20">
        <f t="shared" si="16"/>
        <v>874.4</v>
      </c>
      <c r="I99" s="21"/>
      <c r="J99" s="20">
        <v>874.4</v>
      </c>
      <c r="K99" s="20">
        <f t="shared" si="17"/>
        <v>842.2</v>
      </c>
      <c r="L99" s="21"/>
      <c r="M99" s="21">
        <v>842.2</v>
      </c>
      <c r="N99" s="21">
        <f t="shared" si="18"/>
        <v>32.199999999999932</v>
      </c>
      <c r="O99" s="21">
        <f t="shared" si="19"/>
        <v>0</v>
      </c>
      <c r="P99" s="21">
        <f t="shared" si="20"/>
        <v>32.199999999999932</v>
      </c>
      <c r="Q99" s="22"/>
    </row>
    <row r="100" spans="1:31" customFormat="1" ht="39" hidden="1" customHeight="1">
      <c r="A100" s="13"/>
      <c r="B100" s="13"/>
      <c r="C100" s="13"/>
      <c r="D100" s="20"/>
      <c r="E100" s="20"/>
      <c r="F100" s="21"/>
      <c r="G100" s="20"/>
      <c r="H100" s="20"/>
      <c r="I100" s="21"/>
      <c r="J100" s="20"/>
      <c r="K100" s="20"/>
      <c r="L100" s="21"/>
      <c r="M100" s="21"/>
      <c r="N100" s="21"/>
      <c r="O100" s="21"/>
      <c r="P100" s="21"/>
      <c r="Q100" s="22"/>
    </row>
    <row r="101" spans="1:31" customFormat="1" ht="39" hidden="1" customHeight="1">
      <c r="A101" s="13"/>
      <c r="B101" s="13"/>
      <c r="C101" s="13"/>
      <c r="D101" s="20"/>
      <c r="E101" s="20"/>
      <c r="F101" s="21"/>
      <c r="G101" s="20"/>
      <c r="H101" s="20"/>
      <c r="I101" s="21"/>
      <c r="J101" s="20"/>
      <c r="K101" s="20"/>
      <c r="L101" s="21"/>
      <c r="M101" s="21"/>
      <c r="N101" s="21"/>
      <c r="O101" s="21"/>
      <c r="P101" s="21"/>
      <c r="Q101" s="22"/>
    </row>
    <row r="102" spans="1:31" customFormat="1" ht="39" hidden="1" customHeight="1">
      <c r="A102" s="13"/>
      <c r="B102" s="13"/>
      <c r="C102" s="13"/>
      <c r="D102" s="20"/>
      <c r="E102" s="20"/>
      <c r="F102" s="21"/>
      <c r="G102" s="20"/>
      <c r="H102" s="20"/>
      <c r="I102" s="21"/>
      <c r="J102" s="20"/>
      <c r="K102" s="20"/>
      <c r="L102" s="21"/>
      <c r="M102" s="21"/>
      <c r="N102" s="21"/>
      <c r="O102" s="21"/>
      <c r="P102" s="21"/>
      <c r="Q102" s="22"/>
    </row>
    <row r="103" spans="1:31" hidden="1"/>
    <row r="104" spans="1:31" customFormat="1" ht="28.5" customHeight="1">
      <c r="A104" s="46" t="s">
        <v>102</v>
      </c>
      <c r="B104" s="46"/>
      <c r="C104" s="46"/>
      <c r="D104" s="20">
        <v>1180.8</v>
      </c>
      <c r="E104" s="20">
        <f t="shared" ref="E104" si="21">F104+G104</f>
        <v>0</v>
      </c>
      <c r="F104" s="21">
        <v>0</v>
      </c>
      <c r="G104" s="20"/>
      <c r="H104" s="20">
        <f t="shared" ref="H104" si="22">I104+J104</f>
        <v>658</v>
      </c>
      <c r="I104" s="21">
        <v>658</v>
      </c>
      <c r="J104" s="20"/>
      <c r="K104" s="20">
        <f t="shared" ref="K104" si="23">L104+M104</f>
        <v>658</v>
      </c>
      <c r="L104" s="21">
        <v>658</v>
      </c>
      <c r="M104" s="21"/>
      <c r="N104" s="21">
        <f t="shared" ref="N104" si="24">O104+P104</f>
        <v>0</v>
      </c>
      <c r="O104" s="21">
        <f t="shared" ref="O104" si="25">F104+I104-L104</f>
        <v>0</v>
      </c>
      <c r="P104" s="21">
        <f t="shared" ref="P104" si="26">G104+J104-M104</f>
        <v>0</v>
      </c>
      <c r="Q104" s="22"/>
    </row>
    <row r="105" spans="1:31">
      <c r="A105" s="45" t="s">
        <v>103</v>
      </c>
      <c r="B105" s="45"/>
      <c r="C105" s="45"/>
      <c r="D105" s="21">
        <f>SUM(D92:D104)</f>
        <v>42756.800000000003</v>
      </c>
      <c r="E105" s="21">
        <f>SUM(E92:E104)</f>
        <v>56.1</v>
      </c>
      <c r="F105" s="21">
        <f>SUM(F92:F104)</f>
        <v>0</v>
      </c>
      <c r="G105" s="21">
        <f>SUM(G92:G104)</f>
        <v>56.1</v>
      </c>
      <c r="H105" s="21">
        <f>SUM(H92:H104)</f>
        <v>24362.2</v>
      </c>
      <c r="I105" s="21">
        <f>SUM(I92:I104)</f>
        <v>4192.8999999999996</v>
      </c>
      <c r="J105" s="21">
        <f>SUM(J92:J104)</f>
        <v>20169.3</v>
      </c>
      <c r="K105" s="21">
        <f>SUM(K92:K104)</f>
        <v>23620.2</v>
      </c>
      <c r="L105" s="21">
        <f>SUM(L92:L104)</f>
        <v>4192.8999999999996</v>
      </c>
      <c r="M105" s="21">
        <f>SUM(M92:M104)</f>
        <v>19427.3</v>
      </c>
      <c r="N105" s="21">
        <f>SUM(N92:N104)</f>
        <v>798.09999999999911</v>
      </c>
      <c r="O105" s="21">
        <f>SUM(O92:O104)</f>
        <v>0</v>
      </c>
      <c r="P105" s="21">
        <f>SUM(P92:P104)</f>
        <v>798.09999999999911</v>
      </c>
    </row>
    <row r="106" spans="1:31" s="26" customFormat="1" ht="1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2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s="26" customFormat="1" ht="15" customHeight="1">
      <c r="A107" s="23" t="s">
        <v>104</v>
      </c>
      <c r="B107" s="23"/>
      <c r="C107" s="23"/>
      <c r="D107" s="23"/>
      <c r="E107" s="4"/>
      <c r="F107" s="23"/>
      <c r="G107" s="4" t="s">
        <v>109</v>
      </c>
      <c r="H107" s="4"/>
      <c r="I107" s="23"/>
      <c r="J107" s="23"/>
      <c r="K107" s="23"/>
      <c r="L107" s="23"/>
      <c r="M107" s="23"/>
      <c r="N107" s="23"/>
      <c r="O107" s="23"/>
      <c r="P107" s="23"/>
      <c r="Q107" s="22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s="26" customFormat="1" ht="15" customHeight="1">
      <c r="A108" s="23"/>
      <c r="B108" s="23"/>
      <c r="C108" s="23"/>
      <c r="D108" s="23"/>
      <c r="E108" s="23" t="s">
        <v>105</v>
      </c>
      <c r="F108" s="23"/>
      <c r="G108" s="23" t="s">
        <v>106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s="26" customFormat="1" ht="1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s="26" customFormat="1" ht="15" customHeight="1">
      <c r="A110" s="23" t="s">
        <v>107</v>
      </c>
      <c r="B110" s="23"/>
      <c r="C110" s="23"/>
      <c r="D110" s="23"/>
      <c r="E110" s="4"/>
      <c r="F110" s="23"/>
      <c r="G110" s="4"/>
      <c r="H110" s="4"/>
      <c r="I110" s="23"/>
      <c r="J110" s="23"/>
      <c r="K110" s="23"/>
      <c r="L110" s="23"/>
      <c r="M110" s="23"/>
      <c r="N110" s="23"/>
      <c r="O110" s="23"/>
      <c r="P110" s="23"/>
      <c r="Q110" s="22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s="26" customFormat="1" ht="15" customHeight="1">
      <c r="A111" s="23"/>
      <c r="B111" s="23"/>
      <c r="C111" s="23"/>
      <c r="D111" s="23"/>
      <c r="E111" s="23" t="s">
        <v>105</v>
      </c>
      <c r="F111" s="23"/>
      <c r="G111" s="23" t="s">
        <v>106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2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s="26" customFormat="1" ht="1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s="26" customFormat="1" ht="15" customHeight="1">
      <c r="A113" s="23" t="s">
        <v>108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s="26" customFormat="1" ht="1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s="26" customForma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s="26" customForma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2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s="26" customForma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2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s="26" customForma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2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s="26" customForma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2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s="26" customForma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2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s="26" customForma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2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 s="26" customForma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2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 s="26" customForma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2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s="26" customForma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2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>
      <c r="M125" s="23"/>
    </row>
    <row r="126" spans="1:31">
      <c r="M126" s="23"/>
    </row>
    <row r="127" spans="1:31">
      <c r="M127" s="23"/>
    </row>
    <row r="128" spans="1:31">
      <c r="M128" s="23"/>
    </row>
    <row r="129" spans="13:13">
      <c r="M129" s="23"/>
    </row>
    <row r="130" spans="13:13">
      <c r="M130" s="23"/>
    </row>
    <row r="131" spans="13:13">
      <c r="M131" s="23"/>
    </row>
    <row r="132" spans="13:13">
      <c r="M132" s="23"/>
    </row>
    <row r="133" spans="13:13">
      <c r="M133" s="23"/>
    </row>
    <row r="134" spans="13:13">
      <c r="M134" s="23"/>
    </row>
    <row r="135" spans="13:13">
      <c r="M135" s="23"/>
    </row>
    <row r="136" spans="13:13">
      <c r="M136" s="23"/>
    </row>
    <row r="137" spans="13:13">
      <c r="M137" s="23"/>
    </row>
    <row r="138" spans="13:13">
      <c r="M138" s="23"/>
    </row>
    <row r="139" spans="13:13">
      <c r="M139" s="23"/>
    </row>
    <row r="140" spans="13:13">
      <c r="M140" s="23"/>
    </row>
    <row r="141" spans="13:13">
      <c r="M141" s="23"/>
    </row>
    <row r="142" spans="13:13">
      <c r="M142" s="23"/>
    </row>
    <row r="143" spans="13:13">
      <c r="M143" s="23"/>
    </row>
    <row r="144" spans="13:13">
      <c r="M144" s="23"/>
    </row>
    <row r="145" spans="13:13">
      <c r="M145" s="23"/>
    </row>
    <row r="146" spans="13:13">
      <c r="M146" s="23"/>
    </row>
    <row r="147" spans="13:13">
      <c r="M147" s="23"/>
    </row>
    <row r="148" spans="13:13">
      <c r="M148" s="23"/>
    </row>
    <row r="149" spans="13:13">
      <c r="M149" s="23"/>
    </row>
    <row r="150" spans="13:13">
      <c r="M150" s="23"/>
    </row>
    <row r="151" spans="13:13">
      <c r="M151" s="23"/>
    </row>
    <row r="152" spans="13:13">
      <c r="M152" s="23"/>
    </row>
    <row r="153" spans="13:13">
      <c r="M153" s="23"/>
    </row>
    <row r="154" spans="13:13">
      <c r="M154" s="23"/>
    </row>
    <row r="155" spans="13:13">
      <c r="M155" s="23"/>
    </row>
    <row r="156" spans="13:13">
      <c r="M156" s="23"/>
    </row>
    <row r="157" spans="13:13">
      <c r="M157" s="23"/>
    </row>
    <row r="158" spans="13:13">
      <c r="M158" s="23"/>
    </row>
    <row r="159" spans="13:13">
      <c r="M159" s="23"/>
    </row>
    <row r="160" spans="13:13">
      <c r="M160" s="23"/>
    </row>
    <row r="161" spans="13:13">
      <c r="M161" s="23"/>
    </row>
    <row r="162" spans="13:13">
      <c r="M162" s="23"/>
    </row>
    <row r="163" spans="13:13">
      <c r="M163" s="23"/>
    </row>
    <row r="164" spans="13:13">
      <c r="M164" s="23"/>
    </row>
    <row r="165" spans="13:13">
      <c r="M165" s="23"/>
    </row>
    <row r="166" spans="13:13">
      <c r="M166" s="23"/>
    </row>
    <row r="167" spans="13:13">
      <c r="M167" s="23"/>
    </row>
    <row r="168" spans="13:13">
      <c r="M168" s="23"/>
    </row>
    <row r="169" spans="13:13">
      <c r="M169" s="23"/>
    </row>
    <row r="170" spans="13:13">
      <c r="M170" s="23"/>
    </row>
    <row r="171" spans="13:13">
      <c r="M171" s="23"/>
    </row>
    <row r="172" spans="13:13">
      <c r="M172" s="23"/>
    </row>
    <row r="173" spans="13:13">
      <c r="M173" s="23"/>
    </row>
    <row r="174" spans="13:13">
      <c r="M174" s="23"/>
    </row>
    <row r="175" spans="13:13">
      <c r="M175" s="23"/>
    </row>
    <row r="176" spans="13:13">
      <c r="M176" s="23"/>
    </row>
    <row r="177" spans="13:13">
      <c r="M177" s="23"/>
    </row>
    <row r="178" spans="13:13">
      <c r="M178" s="23"/>
    </row>
    <row r="179" spans="13:13">
      <c r="M179" s="23"/>
    </row>
    <row r="180" spans="13:13">
      <c r="M180" s="23"/>
    </row>
    <row r="181" spans="13:13">
      <c r="M181" s="23"/>
    </row>
    <row r="182" spans="13:13">
      <c r="M182" s="23"/>
    </row>
    <row r="183" spans="13:13">
      <c r="M183" s="23"/>
    </row>
    <row r="184" spans="13:13">
      <c r="M184" s="23"/>
    </row>
    <row r="185" spans="13:13">
      <c r="M185" s="23"/>
    </row>
    <row r="186" spans="13:13">
      <c r="M186" s="23"/>
    </row>
    <row r="187" spans="13:13">
      <c r="M187" s="23"/>
    </row>
    <row r="188" spans="13:13">
      <c r="M188" s="23"/>
    </row>
    <row r="189" spans="13:13">
      <c r="M189" s="23"/>
    </row>
    <row r="190" spans="13:13">
      <c r="M190" s="23"/>
    </row>
    <row r="191" spans="13:13">
      <c r="M191" s="23"/>
    </row>
    <row r="192" spans="13:13">
      <c r="M192" s="23"/>
    </row>
    <row r="193" spans="13:13">
      <c r="M193" s="23"/>
    </row>
    <row r="194" spans="13:13">
      <c r="M194" s="23"/>
    </row>
    <row r="195" spans="13:13">
      <c r="M195" s="23"/>
    </row>
    <row r="196" spans="13:13">
      <c r="M196" s="23"/>
    </row>
    <row r="197" spans="13:13">
      <c r="M197" s="23"/>
    </row>
    <row r="198" spans="13:13">
      <c r="M198" s="23"/>
    </row>
    <row r="199" spans="13:13">
      <c r="M199" s="23"/>
    </row>
    <row r="200" spans="13:13">
      <c r="M200" s="23"/>
    </row>
    <row r="201" spans="13:13">
      <c r="M201" s="23"/>
    </row>
    <row r="202" spans="13:13">
      <c r="M202" s="23"/>
    </row>
    <row r="203" spans="13:13">
      <c r="M203" s="23"/>
    </row>
    <row r="204" spans="13:13">
      <c r="M204" s="23"/>
    </row>
    <row r="205" spans="13:13">
      <c r="M205" s="23"/>
    </row>
    <row r="206" spans="13:13">
      <c r="M206" s="23"/>
    </row>
    <row r="207" spans="13:13">
      <c r="M207" s="23"/>
    </row>
    <row r="208" spans="13:13">
      <c r="M208" s="23"/>
    </row>
    <row r="209" spans="13:13">
      <c r="M209" s="23"/>
    </row>
    <row r="210" spans="13:13">
      <c r="M210" s="23"/>
    </row>
    <row r="211" spans="13:13">
      <c r="M211" s="23"/>
    </row>
    <row r="212" spans="13:13">
      <c r="M212" s="23"/>
    </row>
    <row r="213" spans="13:13">
      <c r="M213" s="23"/>
    </row>
    <row r="214" spans="13:13">
      <c r="M214" s="23"/>
    </row>
    <row r="215" spans="13:13">
      <c r="M215" s="23"/>
    </row>
    <row r="216" spans="13:13">
      <c r="M216" s="23"/>
    </row>
    <row r="217" spans="13:13">
      <c r="M217" s="23"/>
    </row>
    <row r="218" spans="13:13">
      <c r="M218" s="23"/>
    </row>
    <row r="219" spans="13:13">
      <c r="M219" s="23"/>
    </row>
    <row r="220" spans="13:13">
      <c r="M220" s="23"/>
    </row>
    <row r="221" spans="13:13">
      <c r="M221" s="23"/>
    </row>
    <row r="222" spans="13:13">
      <c r="M222" s="23"/>
    </row>
    <row r="223" spans="13:13">
      <c r="M223" s="23"/>
    </row>
    <row r="224" spans="13:13">
      <c r="M224" s="23"/>
    </row>
    <row r="225" spans="13:13">
      <c r="M225" s="23"/>
    </row>
    <row r="226" spans="13:13">
      <c r="M226" s="23"/>
    </row>
    <row r="227" spans="13:13">
      <c r="M227" s="23"/>
    </row>
    <row r="228" spans="13:13">
      <c r="M228" s="23"/>
    </row>
    <row r="229" spans="13:13">
      <c r="M229" s="23"/>
    </row>
    <row r="230" spans="13:13">
      <c r="M230" s="23"/>
    </row>
    <row r="231" spans="13:13">
      <c r="M231" s="23"/>
    </row>
    <row r="232" spans="13:13">
      <c r="M232" s="23"/>
    </row>
    <row r="233" spans="13:13">
      <c r="M233" s="23"/>
    </row>
    <row r="234" spans="13:13">
      <c r="M234" s="23"/>
    </row>
    <row r="235" spans="13:13">
      <c r="M235" s="23"/>
    </row>
    <row r="236" spans="13:13">
      <c r="M236" s="23"/>
    </row>
    <row r="237" spans="13:13">
      <c r="M237" s="23"/>
    </row>
    <row r="238" spans="13:13">
      <c r="M238" s="23"/>
    </row>
    <row r="239" spans="13:13">
      <c r="M239" s="23"/>
    </row>
    <row r="240" spans="13:13">
      <c r="M240" s="23"/>
    </row>
    <row r="241" spans="13:13">
      <c r="M241" s="23"/>
    </row>
    <row r="242" spans="13:13">
      <c r="M242" s="23"/>
    </row>
    <row r="243" spans="13:13">
      <c r="M243" s="23"/>
    </row>
    <row r="244" spans="13:13">
      <c r="M244" s="23"/>
    </row>
    <row r="245" spans="13:13">
      <c r="M245" s="23"/>
    </row>
    <row r="246" spans="13:13">
      <c r="M246" s="23"/>
    </row>
    <row r="247" spans="13:13">
      <c r="M247" s="23"/>
    </row>
    <row r="248" spans="13:13">
      <c r="M248" s="23"/>
    </row>
    <row r="249" spans="13:13">
      <c r="M249" s="23"/>
    </row>
    <row r="250" spans="13:13">
      <c r="M250" s="23"/>
    </row>
    <row r="251" spans="13:13">
      <c r="M251" s="23"/>
    </row>
    <row r="252" spans="13:13">
      <c r="M252" s="23"/>
    </row>
    <row r="253" spans="13:13">
      <c r="M253" s="23"/>
    </row>
    <row r="254" spans="13:13">
      <c r="M254" s="23"/>
    </row>
    <row r="255" spans="13:13">
      <c r="M255" s="23"/>
    </row>
    <row r="256" spans="13:13">
      <c r="M256" s="23"/>
    </row>
    <row r="257" spans="13:13">
      <c r="M257" s="23"/>
    </row>
    <row r="258" spans="13:13">
      <c r="M258" s="23"/>
    </row>
    <row r="259" spans="13:13">
      <c r="M259" s="23"/>
    </row>
    <row r="260" spans="13:13">
      <c r="M260" s="23"/>
    </row>
    <row r="261" spans="13:13">
      <c r="M261" s="23"/>
    </row>
    <row r="262" spans="13:13">
      <c r="M262" s="23"/>
    </row>
    <row r="263" spans="13:13">
      <c r="M263" s="23"/>
    </row>
    <row r="264" spans="13:13">
      <c r="M264" s="23"/>
    </row>
    <row r="265" spans="13:13">
      <c r="M265" s="23"/>
    </row>
    <row r="266" spans="13:13">
      <c r="M266" s="23"/>
    </row>
    <row r="267" spans="13:13">
      <c r="M267" s="23"/>
    </row>
    <row r="268" spans="13:13">
      <c r="M268" s="23"/>
    </row>
    <row r="269" spans="13:13">
      <c r="M269" s="23"/>
    </row>
    <row r="270" spans="13:13">
      <c r="M270" s="23"/>
    </row>
    <row r="271" spans="13:13">
      <c r="M271" s="23"/>
    </row>
    <row r="272" spans="13:13">
      <c r="M272" s="23"/>
    </row>
    <row r="273" spans="13:13">
      <c r="M273" s="23"/>
    </row>
    <row r="274" spans="13:13">
      <c r="M274" s="23"/>
    </row>
    <row r="275" spans="13:13">
      <c r="M275" s="23"/>
    </row>
    <row r="276" spans="13:13">
      <c r="M276" s="23"/>
    </row>
    <row r="277" spans="13:13">
      <c r="M277" s="23"/>
    </row>
    <row r="278" spans="13:13">
      <c r="M278" s="23"/>
    </row>
    <row r="279" spans="13:13">
      <c r="M279" s="23"/>
    </row>
    <row r="280" spans="13:13">
      <c r="M280" s="23"/>
    </row>
    <row r="281" spans="13:13">
      <c r="M281" s="23"/>
    </row>
    <row r="282" spans="13:13">
      <c r="M282" s="23"/>
    </row>
    <row r="283" spans="13:13">
      <c r="M283" s="23"/>
    </row>
    <row r="284" spans="13:13">
      <c r="M284" s="23"/>
    </row>
    <row r="285" spans="13:13">
      <c r="M285" s="23"/>
    </row>
    <row r="286" spans="13:13">
      <c r="M286" s="23"/>
    </row>
    <row r="287" spans="13:13">
      <c r="M287" s="23"/>
    </row>
    <row r="288" spans="13:13">
      <c r="M288" s="23"/>
    </row>
    <row r="289" spans="13:13">
      <c r="M289" s="23"/>
    </row>
    <row r="290" spans="13:13">
      <c r="M290" s="23"/>
    </row>
    <row r="291" spans="13:13">
      <c r="M291" s="23"/>
    </row>
    <row r="292" spans="13:13">
      <c r="M292" s="23"/>
    </row>
    <row r="293" spans="13:13">
      <c r="M293" s="23"/>
    </row>
    <row r="294" spans="13:13">
      <c r="M294" s="23"/>
    </row>
    <row r="295" spans="13:13">
      <c r="M295" s="23"/>
    </row>
    <row r="296" spans="13:13">
      <c r="M296" s="23"/>
    </row>
    <row r="297" spans="13:13">
      <c r="M297" s="23"/>
    </row>
    <row r="298" spans="13:13">
      <c r="M298" s="23"/>
    </row>
    <row r="299" spans="13:13">
      <c r="M299" s="23"/>
    </row>
    <row r="300" spans="13:13">
      <c r="M300" s="23"/>
    </row>
    <row r="301" spans="13:13">
      <c r="M301" s="23"/>
    </row>
    <row r="302" spans="13:13">
      <c r="M302" s="23"/>
    </row>
    <row r="303" spans="13:13">
      <c r="M303" s="23"/>
    </row>
    <row r="304" spans="13:13">
      <c r="M304" s="23"/>
    </row>
  </sheetData>
  <mergeCells count="144">
    <mergeCell ref="H89:H90"/>
    <mergeCell ref="H88:J88"/>
    <mergeCell ref="K88:M88"/>
    <mergeCell ref="N88:P88"/>
    <mergeCell ref="A97:C97"/>
    <mergeCell ref="E89:E90"/>
    <mergeCell ref="A91:C91"/>
    <mergeCell ref="A92:C92"/>
    <mergeCell ref="A93:C93"/>
    <mergeCell ref="A84:N84"/>
    <mergeCell ref="A85:N85"/>
    <mergeCell ref="N89:N90"/>
    <mergeCell ref="F77:F78"/>
    <mergeCell ref="E54:F54"/>
    <mergeCell ref="A68:A70"/>
    <mergeCell ref="E68:F68"/>
    <mergeCell ref="C69:C70"/>
    <mergeCell ref="D69:D70"/>
    <mergeCell ref="A76:A78"/>
    <mergeCell ref="B76:D76"/>
    <mergeCell ref="E76:F76"/>
    <mergeCell ref="A1:P1"/>
    <mergeCell ref="A2:P2"/>
    <mergeCell ref="A3:P3"/>
    <mergeCell ref="A4:P4"/>
    <mergeCell ref="N23:N24"/>
    <mergeCell ref="O23:O24"/>
    <mergeCell ref="A22:A24"/>
    <mergeCell ref="G22:P22"/>
    <mergeCell ref="I23:J23"/>
    <mergeCell ref="D6:K7"/>
    <mergeCell ref="B22:D22"/>
    <mergeCell ref="E22:F22"/>
    <mergeCell ref="J18:K20"/>
    <mergeCell ref="L18:L20"/>
    <mergeCell ref="B23:B24"/>
    <mergeCell ref="C23:C24"/>
    <mergeCell ref="D23:D24"/>
    <mergeCell ref="E23:E24"/>
    <mergeCell ref="K23:M23"/>
    <mergeCell ref="P23:P24"/>
    <mergeCell ref="A15:O15"/>
    <mergeCell ref="F23:F24"/>
    <mergeCell ref="O12:O13"/>
    <mergeCell ref="G49:H49"/>
    <mergeCell ref="G48:H48"/>
    <mergeCell ref="P76:P78"/>
    <mergeCell ref="B77:B78"/>
    <mergeCell ref="C77:C78"/>
    <mergeCell ref="D77:D78"/>
    <mergeCell ref="E77:E78"/>
    <mergeCell ref="N77:N78"/>
    <mergeCell ref="O77:O78"/>
    <mergeCell ref="G76:O76"/>
    <mergeCell ref="G77:G78"/>
    <mergeCell ref="H77:I77"/>
    <mergeCell ref="J77:L77"/>
    <mergeCell ref="M77:M78"/>
    <mergeCell ref="G26:H26"/>
    <mergeCell ref="G23:H24"/>
    <mergeCell ref="G27:H27"/>
    <mergeCell ref="G25:H25"/>
    <mergeCell ref="G69:H70"/>
    <mergeCell ref="G28:H28"/>
    <mergeCell ref="C46:C47"/>
    <mergeCell ref="A54:A56"/>
    <mergeCell ref="B54:D54"/>
    <mergeCell ref="B55:B56"/>
    <mergeCell ref="C55:C56"/>
    <mergeCell ref="D55:D56"/>
    <mergeCell ref="G73:H73"/>
    <mergeCell ref="N69:N70"/>
    <mergeCell ref="G72:H72"/>
    <mergeCell ref="G45:P45"/>
    <mergeCell ref="B46:B47"/>
    <mergeCell ref="N46:N47"/>
    <mergeCell ref="O46:O47"/>
    <mergeCell ref="P69:P70"/>
    <mergeCell ref="O69:O70"/>
    <mergeCell ref="P31:P33"/>
    <mergeCell ref="G31:O31"/>
    <mergeCell ref="O32:O33"/>
    <mergeCell ref="N32:N33"/>
    <mergeCell ref="D46:D47"/>
    <mergeCell ref="E46:E47"/>
    <mergeCell ref="F46:F47"/>
    <mergeCell ref="G46:H47"/>
    <mergeCell ref="I46:J46"/>
    <mergeCell ref="K46:M46"/>
    <mergeCell ref="J41:K43"/>
    <mergeCell ref="L41:L43"/>
    <mergeCell ref="F32:F33"/>
    <mergeCell ref="P46:P47"/>
    <mergeCell ref="J32:L32"/>
    <mergeCell ref="M32:M33"/>
    <mergeCell ref="B45:D45"/>
    <mergeCell ref="E45:F45"/>
    <mergeCell ref="B32:B33"/>
    <mergeCell ref="C32:C33"/>
    <mergeCell ref="D32:D33"/>
    <mergeCell ref="E32:E33"/>
    <mergeCell ref="B31:D31"/>
    <mergeCell ref="E31:F31"/>
    <mergeCell ref="A31:A33"/>
    <mergeCell ref="E69:E70"/>
    <mergeCell ref="F69:F70"/>
    <mergeCell ref="B68:D68"/>
    <mergeCell ref="E55:E56"/>
    <mergeCell ref="B69:B70"/>
    <mergeCell ref="A45:A47"/>
    <mergeCell ref="F55:F56"/>
    <mergeCell ref="G54:O54"/>
    <mergeCell ref="G71:H71"/>
    <mergeCell ref="G32:G33"/>
    <mergeCell ref="H32:I32"/>
    <mergeCell ref="G50:H50"/>
    <mergeCell ref="I69:J69"/>
    <mergeCell ref="K69:M69"/>
    <mergeCell ref="J64:K66"/>
    <mergeCell ref="L64:L66"/>
    <mergeCell ref="J55:L55"/>
    <mergeCell ref="M55:M56"/>
    <mergeCell ref="N55:N56"/>
    <mergeCell ref="O55:O56"/>
    <mergeCell ref="G68:P68"/>
    <mergeCell ref="P54:P56"/>
    <mergeCell ref="G55:G56"/>
    <mergeCell ref="H55:I55"/>
    <mergeCell ref="G51:H51"/>
    <mergeCell ref="F89:G89"/>
    <mergeCell ref="L89:M89"/>
    <mergeCell ref="O89:P89"/>
    <mergeCell ref="A88:C90"/>
    <mergeCell ref="I89:J89"/>
    <mergeCell ref="K89:K90"/>
    <mergeCell ref="D88:D90"/>
    <mergeCell ref="E88:G88"/>
    <mergeCell ref="A105:C105"/>
    <mergeCell ref="A98:C98"/>
    <mergeCell ref="A99:C99"/>
    <mergeCell ref="A104:C104"/>
    <mergeCell ref="A95:C95"/>
    <mergeCell ref="A96:C96"/>
    <mergeCell ref="A94:C94"/>
  </mergeCells>
  <pageMargins left="0.39370078740157483" right="0.39370078740157483" top="0.39370078740157483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отчета (2)</vt:lpstr>
      <vt:lpstr>'форма отчета (2)'!Область_печати</vt:lpstr>
    </vt:vector>
  </TitlesOfParts>
  <Company>Администрацияг.Перми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busova-ov</dc:creator>
  <cp:lastModifiedBy>User</cp:lastModifiedBy>
  <cp:lastPrinted>2022-12-22T11:13:45Z</cp:lastPrinted>
  <dcterms:created xsi:type="dcterms:W3CDTF">2016-02-16T05:54:54Z</dcterms:created>
  <dcterms:modified xsi:type="dcterms:W3CDTF">2023-08-18T08:43:51Z</dcterms:modified>
</cp:coreProperties>
</file>