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ОТЧЕТНОСТЬ В ФОНДЫ\"/>
    </mc:Choice>
  </mc:AlternateContent>
  <bookViews>
    <workbookView xWindow="0" yWindow="0" windowWidth="1917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48" i="1" l="1"/>
  <c r="H148" i="1"/>
  <c r="I148" i="1"/>
  <c r="J148" i="1"/>
  <c r="B211" i="1"/>
  <c r="A211" i="1"/>
  <c r="L210" i="1"/>
  <c r="J210" i="1"/>
  <c r="I210" i="1"/>
  <c r="H210" i="1"/>
  <c r="G210" i="1"/>
  <c r="F210" i="1"/>
  <c r="B200" i="1"/>
  <c r="A200" i="1"/>
  <c r="L199" i="1"/>
  <c r="L211" i="1" s="1"/>
  <c r="J199" i="1"/>
  <c r="I199" i="1"/>
  <c r="H199" i="1"/>
  <c r="G199" i="1"/>
  <c r="F199" i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I179" i="1"/>
  <c r="H179" i="1"/>
  <c r="G179" i="1"/>
  <c r="F179" i="1"/>
  <c r="B170" i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I159" i="1"/>
  <c r="H159" i="1"/>
  <c r="H170" i="1" s="1"/>
  <c r="G159" i="1"/>
  <c r="F159" i="1"/>
  <c r="B149" i="1"/>
  <c r="A149" i="1"/>
  <c r="L148" i="1"/>
  <c r="F148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J129" i="1" s="1"/>
  <c r="I118" i="1"/>
  <c r="H118" i="1"/>
  <c r="G118" i="1"/>
  <c r="G129" i="1" s="1"/>
  <c r="F118" i="1"/>
  <c r="B108" i="1"/>
  <c r="A108" i="1"/>
  <c r="L107" i="1"/>
  <c r="J107" i="1"/>
  <c r="I107" i="1"/>
  <c r="H107" i="1"/>
  <c r="G107" i="1"/>
  <c r="F107" i="1"/>
  <c r="B98" i="1"/>
  <c r="A98" i="1"/>
  <c r="L97" i="1"/>
  <c r="J97" i="1"/>
  <c r="I97" i="1"/>
  <c r="H97" i="1"/>
  <c r="G97" i="1"/>
  <c r="F97" i="1"/>
  <c r="B87" i="1"/>
  <c r="A87" i="1"/>
  <c r="L86" i="1"/>
  <c r="J86" i="1"/>
  <c r="I86" i="1"/>
  <c r="H86" i="1"/>
  <c r="G86" i="1"/>
  <c r="F86" i="1"/>
  <c r="B76" i="1"/>
  <c r="A76" i="1"/>
  <c r="L75" i="1"/>
  <c r="J75" i="1"/>
  <c r="I75" i="1"/>
  <c r="H75" i="1"/>
  <c r="G75" i="1"/>
  <c r="F75" i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G34" i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F14" i="1"/>
  <c r="L108" i="1" l="1"/>
  <c r="L87" i="1"/>
  <c r="J211" i="1"/>
  <c r="I211" i="1"/>
  <c r="H211" i="1"/>
  <c r="F211" i="1"/>
  <c r="J190" i="1"/>
  <c r="I190" i="1"/>
  <c r="H190" i="1"/>
  <c r="G190" i="1"/>
  <c r="I170" i="1"/>
  <c r="I149" i="1"/>
  <c r="J149" i="1"/>
  <c r="F149" i="1"/>
  <c r="I129" i="1"/>
  <c r="H129" i="1"/>
  <c r="F129" i="1"/>
  <c r="H108" i="1"/>
  <c r="I108" i="1"/>
  <c r="G108" i="1"/>
  <c r="F108" i="1"/>
  <c r="H149" i="1"/>
  <c r="J45" i="1"/>
  <c r="L129" i="1"/>
  <c r="L149" i="1"/>
  <c r="F170" i="1"/>
  <c r="J170" i="1"/>
  <c r="F190" i="1"/>
  <c r="I25" i="1"/>
  <c r="L45" i="1"/>
  <c r="G65" i="1"/>
  <c r="G170" i="1"/>
  <c r="G211" i="1"/>
  <c r="J108" i="1"/>
  <c r="F25" i="1"/>
  <c r="F87" i="1"/>
  <c r="G87" i="1"/>
  <c r="J87" i="1"/>
  <c r="I87" i="1"/>
  <c r="H87" i="1"/>
  <c r="J65" i="1"/>
  <c r="F65" i="1"/>
  <c r="H65" i="1"/>
  <c r="I65" i="1"/>
  <c r="I45" i="1"/>
  <c r="H45" i="1"/>
  <c r="G45" i="1"/>
  <c r="H25" i="1"/>
  <c r="G25" i="1"/>
  <c r="G149" i="1"/>
  <c r="L212" i="1" l="1"/>
  <c r="F212" i="1"/>
  <c r="J212" i="1"/>
  <c r="I212" i="1"/>
  <c r="H212" i="1"/>
  <c r="G212" i="1"/>
</calcChain>
</file>

<file path=xl/sharedStrings.xml><?xml version="1.0" encoding="utf-8"?>
<sst xmlns="http://schemas.openxmlformats.org/spreadsheetml/2006/main" count="474" uniqueCount="165">
  <si>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</si>
  <si>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</si>
  <si>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</si>
  <si>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</si>
  <si>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</si>
  <si>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</si>
  <si>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</si>
  <si>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</si>
  <si>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</si>
  <si>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</si>
  <si>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</si>
  <si>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</si>
  <si>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</si>
  <si>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</si>
  <si>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</si>
  <si>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</si>
  <si>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</si>
  <si>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</si>
  <si>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</si>
  <si>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</si>
  <si>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</si>
  <si>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</si>
  <si>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</si>
  <si>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</si>
  <si>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</si>
  <si>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</si>
  <si>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</si>
  <si>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</si>
  <si>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</si>
  <si>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</si>
  <si>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</si>
  <si>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</si>
  <si>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</si>
  <si>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</si>
  <si>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</si>
  <si>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</si>
  <si>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</si>
  <si>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</si>
  <si>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</si>
  <si>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 81" г. Перми</t>
  </si>
  <si>
    <t>Какао с молоком 1-й вариант</t>
  </si>
  <si>
    <t>496/13</t>
  </si>
  <si>
    <t xml:space="preserve">Хлеб пшеничный </t>
  </si>
  <si>
    <t>108/13</t>
  </si>
  <si>
    <t>Хлеб ржаной</t>
  </si>
  <si>
    <t>109/13</t>
  </si>
  <si>
    <t>Каша рисовая молочная с маслом</t>
  </si>
  <si>
    <t>268/13</t>
  </si>
  <si>
    <t>Сыр твердый порционно</t>
  </si>
  <si>
    <t>100/13</t>
  </si>
  <si>
    <t>Фрукт свежий</t>
  </si>
  <si>
    <t>112/13</t>
  </si>
  <si>
    <t>Салат из свеклы отварной</t>
  </si>
  <si>
    <t>50/13</t>
  </si>
  <si>
    <t>Суп из овощей со сметаной</t>
  </si>
  <si>
    <t>250/10</t>
  </si>
  <si>
    <t>117/18</t>
  </si>
  <si>
    <t>Котлеты куриные</t>
  </si>
  <si>
    <t>412/13</t>
  </si>
  <si>
    <t>Картофель отварной</t>
  </si>
  <si>
    <t>173/13</t>
  </si>
  <si>
    <t>Сок</t>
  </si>
  <si>
    <t>518/13</t>
  </si>
  <si>
    <t>Хлеб пшеничный</t>
  </si>
  <si>
    <t>Макаронные изделия с сыром</t>
  </si>
  <si>
    <t>295/13</t>
  </si>
  <si>
    <t>Масло сливочное</t>
  </si>
  <si>
    <t>105/13</t>
  </si>
  <si>
    <t>Чай с лимоном</t>
  </si>
  <si>
    <t>494/136</t>
  </si>
  <si>
    <t>Йогурт порционно</t>
  </si>
  <si>
    <t>517/13</t>
  </si>
  <si>
    <t>107/13</t>
  </si>
  <si>
    <t>Овощи натуральные соленые</t>
  </si>
  <si>
    <t>Свекольник</t>
  </si>
  <si>
    <t>131/13</t>
  </si>
  <si>
    <t>Печень говяжья по-строгановски</t>
  </si>
  <si>
    <t>70/40</t>
  </si>
  <si>
    <t>398/13</t>
  </si>
  <si>
    <t>Каша гречневая рассыпчатая</t>
  </si>
  <si>
    <t>237/13</t>
  </si>
  <si>
    <t>Компот из апельсинов с яблоками</t>
  </si>
  <si>
    <t>510/13</t>
  </si>
  <si>
    <t>Омлет натуральный с маслом</t>
  </si>
  <si>
    <t>301/13</t>
  </si>
  <si>
    <t>Кофейный напиток с молоком</t>
  </si>
  <si>
    <t>501/13</t>
  </si>
  <si>
    <t xml:space="preserve">Фрукт свежий </t>
  </si>
  <si>
    <t>48/13</t>
  </si>
  <si>
    <t>Салат из квашенной капусты с луком</t>
  </si>
  <si>
    <t>Суп картофельный с бобовыми</t>
  </si>
  <si>
    <t>145/13</t>
  </si>
  <si>
    <t>Курица в томатном соусе</t>
  </si>
  <si>
    <t>70/50</t>
  </si>
  <si>
    <t>405/13</t>
  </si>
  <si>
    <t>Рис отварной</t>
  </si>
  <si>
    <t>414/13</t>
  </si>
  <si>
    <t>Запеканка из творога со сгущенным молоком</t>
  </si>
  <si>
    <t>150/20</t>
  </si>
  <si>
    <t>313/13</t>
  </si>
  <si>
    <t>Чай с молоком</t>
  </si>
  <si>
    <t>495/13</t>
  </si>
  <si>
    <t>"Гребешок"</t>
  </si>
  <si>
    <t>573/13</t>
  </si>
  <si>
    <t>Салат из свеклы с чесноком</t>
  </si>
  <si>
    <t>134/13</t>
  </si>
  <si>
    <t>Рассольник Ленинградский со сметаной</t>
  </si>
  <si>
    <t>Рулет из говядины паровой</t>
  </si>
  <si>
    <t>385/13</t>
  </si>
  <si>
    <t>Картофельное пюре</t>
  </si>
  <si>
    <t>429/13</t>
  </si>
  <si>
    <t>Напиток из шиповника</t>
  </si>
  <si>
    <t>519/13</t>
  </si>
  <si>
    <t>Капуста тушеная</t>
  </si>
  <si>
    <t>423/13</t>
  </si>
  <si>
    <t>и.о. директора</t>
  </si>
  <si>
    <t>Повалий И.Ю.</t>
  </si>
  <si>
    <t>Чай с сахаром</t>
  </si>
  <si>
    <t>493/13</t>
  </si>
  <si>
    <t>Салат из белокочанной капусты с морковью</t>
  </si>
  <si>
    <t>4/13</t>
  </si>
  <si>
    <t>Салат из моркови</t>
  </si>
  <si>
    <t>7/13</t>
  </si>
  <si>
    <t>Щи из свежей капусты с картофелем</t>
  </si>
  <si>
    <t>142/13</t>
  </si>
  <si>
    <t>Суфле рыбное</t>
  </si>
  <si>
    <t>335/13</t>
  </si>
  <si>
    <t>Макаронные изделия отварные</t>
  </si>
  <si>
    <t>291/13</t>
  </si>
  <si>
    <t>Каша "Дружба"</t>
  </si>
  <si>
    <t>260/13</t>
  </si>
  <si>
    <t>Коржик молочный</t>
  </si>
  <si>
    <t>579/13</t>
  </si>
  <si>
    <t>Сыр порционно</t>
  </si>
  <si>
    <t>Борщ с капустой и картофелем со сметаной</t>
  </si>
  <si>
    <t>250/5</t>
  </si>
  <si>
    <t>128/13</t>
  </si>
  <si>
    <t>Жаркое по-домашнему</t>
  </si>
  <si>
    <t>369/13</t>
  </si>
  <si>
    <t>Компот из свежемороженных ягод</t>
  </si>
  <si>
    <t>507/13</t>
  </si>
  <si>
    <t>345/13</t>
  </si>
  <si>
    <t>Котлета рыбная</t>
  </si>
  <si>
    <t>59/13</t>
  </si>
  <si>
    <t>Суп картофельный с клецками</t>
  </si>
  <si>
    <t>250/30</t>
  </si>
  <si>
    <t>146/13</t>
  </si>
  <si>
    <t>Пудинг творожный запеченый со сгущенным молоком</t>
  </si>
  <si>
    <t>150/50</t>
  </si>
  <si>
    <t>319/13</t>
  </si>
  <si>
    <t>Пирожок с повидлом</t>
  </si>
  <si>
    <t>542/13</t>
  </si>
  <si>
    <t>Суп-пюре  из картофеля</t>
  </si>
  <si>
    <t>159/13</t>
  </si>
  <si>
    <t>Каша гречневая пуховая на молоке</t>
  </si>
  <si>
    <t>249/13</t>
  </si>
  <si>
    <t>494/13</t>
  </si>
  <si>
    <t>Суп картофельный с горохом</t>
  </si>
  <si>
    <t>144/13</t>
  </si>
  <si>
    <t>Котлета из говядины</t>
  </si>
  <si>
    <t>381/13</t>
  </si>
  <si>
    <t>Суп картофельный с макаронными изделиями</t>
  </si>
  <si>
    <t>147/13</t>
  </si>
  <si>
    <t>Суфле из печени</t>
  </si>
  <si>
    <t>35/08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</si>
</sst>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pane xSplit="4" ySplit="5" topLeftCell="E202" activePane="bottomRight" state="frozen"/>
      <selection pane="topRight" activeCell="E1" sqref="E1"/>
      <selection pane="bottomLeft" activeCell="A6" sqref="A6"/>
      <selection pane="bottomRight" activeCell="L208" sqref="L2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115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116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5.54</v>
      </c>
      <c r="H6" s="40">
        <v>8.6199999999999992</v>
      </c>
      <c r="I6" s="40">
        <v>32.4</v>
      </c>
      <c r="J6" s="40">
        <v>229.4</v>
      </c>
      <c r="K6" s="41" t="s">
        <v>47</v>
      </c>
      <c r="L6" s="40">
        <v>35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3.6</v>
      </c>
      <c r="H8" s="43">
        <v>3.3</v>
      </c>
      <c r="I8" s="43">
        <v>25</v>
      </c>
      <c r="J8" s="43">
        <v>144</v>
      </c>
      <c r="K8" s="44" t="s">
        <v>41</v>
      </c>
      <c r="L8" s="43">
        <v>25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70.319999999999993</v>
      </c>
      <c r="K9" s="44" t="s">
        <v>43</v>
      </c>
      <c r="L9" s="43">
        <v>2</v>
      </c>
    </row>
    <row r="10" spans="1:12" ht="15" x14ac:dyDescent="0.25">
      <c r="A10" s="23"/>
      <c r="B10" s="15"/>
      <c r="C10" s="11"/>
      <c r="D10" s="7" t="s">
        <v>23</v>
      </c>
      <c r="E10" s="42" t="s">
        <v>44</v>
      </c>
      <c r="F10" s="43">
        <v>20</v>
      </c>
      <c r="G10" s="43">
        <v>1.56</v>
      </c>
      <c r="H10" s="43">
        <v>0.28000000000000003</v>
      </c>
      <c r="I10" s="43">
        <v>7.46</v>
      </c>
      <c r="J10" s="43">
        <v>38.6</v>
      </c>
      <c r="K10" s="44" t="s">
        <v>45</v>
      </c>
      <c r="L10" s="43">
        <v>2</v>
      </c>
    </row>
    <row r="11" spans="1:12" ht="15" x14ac:dyDescent="0.25">
      <c r="A11" s="23"/>
      <c r="B11" s="15"/>
      <c r="C11" s="11"/>
      <c r="D11" s="7" t="s">
        <v>24</v>
      </c>
      <c r="E11" s="42" t="s">
        <v>50</v>
      </c>
      <c r="F11" s="43">
        <v>150</v>
      </c>
      <c r="G11" s="43">
        <v>0.6</v>
      </c>
      <c r="H11" s="43">
        <v>0.6</v>
      </c>
      <c r="I11" s="43">
        <v>14.7</v>
      </c>
      <c r="J11" s="43">
        <v>70.5</v>
      </c>
      <c r="K11" s="44" t="s">
        <v>51</v>
      </c>
      <c r="L11" s="43">
        <v>16.760000000000002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15</v>
      </c>
      <c r="G12" s="43">
        <v>3.657</v>
      </c>
      <c r="H12" s="43">
        <v>3.7280000000000002</v>
      </c>
      <c r="I12" s="43">
        <v>0</v>
      </c>
      <c r="J12" s="43">
        <v>49</v>
      </c>
      <c r="K12" s="44" t="s">
        <v>49</v>
      </c>
      <c r="L12" s="43">
        <v>11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615</v>
      </c>
      <c r="G14" s="19">
        <f t="shared" ref="G14:J14" si="0">SUM(G6:G13)</f>
        <v>17.237000000000002</v>
      </c>
      <c r="H14" s="19">
        <f t="shared" si="0"/>
        <v>16.767999999999997</v>
      </c>
      <c r="I14" s="19">
        <f t="shared" si="0"/>
        <v>94.32</v>
      </c>
      <c r="J14" s="19">
        <f t="shared" si="0"/>
        <v>601.81999999999994</v>
      </c>
      <c r="K14" s="25"/>
      <c r="L14" s="19">
        <f t="shared" ref="L14" si="1">SUM(L6:L13)</f>
        <v>91.76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52</v>
      </c>
      <c r="F15" s="43">
        <v>60</v>
      </c>
      <c r="G15" s="43">
        <v>0.9</v>
      </c>
      <c r="H15" s="43">
        <v>3.3</v>
      </c>
      <c r="I15" s="43">
        <v>5.04</v>
      </c>
      <c r="J15" s="43">
        <v>53.4</v>
      </c>
      <c r="K15" s="44" t="s">
        <v>53</v>
      </c>
      <c r="L15" s="43">
        <v>9.76</v>
      </c>
    </row>
    <row r="16" spans="1:12" ht="15" x14ac:dyDescent="0.25">
      <c r="A16" s="23"/>
      <c r="B16" s="15"/>
      <c r="C16" s="11"/>
      <c r="D16" s="7" t="s">
        <v>27</v>
      </c>
      <c r="E16" s="42" t="s">
        <v>54</v>
      </c>
      <c r="F16" s="43" t="s">
        <v>55</v>
      </c>
      <c r="G16" s="43">
        <v>1.73</v>
      </c>
      <c r="H16" s="43">
        <v>4.53</v>
      </c>
      <c r="I16" s="43">
        <v>8.9499999999999993</v>
      </c>
      <c r="J16" s="43">
        <v>83.25</v>
      </c>
      <c r="K16" s="44" t="s">
        <v>56</v>
      </c>
      <c r="L16" s="43">
        <v>10</v>
      </c>
    </row>
    <row r="17" spans="1:12" ht="15" x14ac:dyDescent="0.25">
      <c r="A17" s="23"/>
      <c r="B17" s="15"/>
      <c r="C17" s="11"/>
      <c r="D17" s="7" t="s">
        <v>28</v>
      </c>
      <c r="E17" s="42" t="s">
        <v>57</v>
      </c>
      <c r="F17" s="43">
        <v>90</v>
      </c>
      <c r="G17" s="43">
        <v>13.5</v>
      </c>
      <c r="H17" s="43">
        <v>9.6419999999999995</v>
      </c>
      <c r="I17" s="43">
        <v>8.3569999999999993</v>
      </c>
      <c r="J17" s="43">
        <v>169.71</v>
      </c>
      <c r="K17" s="44" t="s">
        <v>58</v>
      </c>
      <c r="L17" s="43">
        <v>35</v>
      </c>
    </row>
    <row r="18" spans="1:12" ht="15" x14ac:dyDescent="0.25">
      <c r="A18" s="23"/>
      <c r="B18" s="15"/>
      <c r="C18" s="11"/>
      <c r="D18" s="7" t="s">
        <v>29</v>
      </c>
      <c r="E18" s="42" t="s">
        <v>59</v>
      </c>
      <c r="F18" s="43">
        <v>150</v>
      </c>
      <c r="G18" s="43">
        <v>2.85</v>
      </c>
      <c r="H18" s="43">
        <v>6.15</v>
      </c>
      <c r="I18" s="43">
        <v>19.05</v>
      </c>
      <c r="J18" s="43">
        <v>142.5</v>
      </c>
      <c r="K18" s="44" t="s">
        <v>60</v>
      </c>
      <c r="L18" s="43">
        <v>20</v>
      </c>
    </row>
    <row r="19" spans="1:12" ht="15" x14ac:dyDescent="0.25">
      <c r="A19" s="23"/>
      <c r="B19" s="15"/>
      <c r="C19" s="11"/>
      <c r="D19" s="7" t="s">
        <v>30</v>
      </c>
      <c r="E19" s="42" t="s">
        <v>61</v>
      </c>
      <c r="F19" s="43">
        <v>200</v>
      </c>
      <c r="G19" s="43">
        <v>1</v>
      </c>
      <c r="H19" s="43">
        <v>0.2</v>
      </c>
      <c r="I19" s="43">
        <v>0.2</v>
      </c>
      <c r="J19" s="43">
        <v>92</v>
      </c>
      <c r="K19" s="44" t="s">
        <v>62</v>
      </c>
      <c r="L19" s="43">
        <v>13</v>
      </c>
    </row>
    <row r="20" spans="1:12" ht="15" x14ac:dyDescent="0.25">
      <c r="A20" s="23"/>
      <c r="B20" s="15"/>
      <c r="C20" s="11"/>
      <c r="D20" s="7" t="s">
        <v>31</v>
      </c>
      <c r="E20" s="42" t="s">
        <v>63</v>
      </c>
      <c r="F20" s="43">
        <v>30</v>
      </c>
      <c r="G20" s="43">
        <v>2.2799999999999998</v>
      </c>
      <c r="H20" s="43">
        <v>0.24</v>
      </c>
      <c r="I20" s="43">
        <v>14.76</v>
      </c>
      <c r="J20" s="43">
        <v>70.319999999999993</v>
      </c>
      <c r="K20" s="44" t="s">
        <v>43</v>
      </c>
      <c r="L20" s="43">
        <v>2</v>
      </c>
    </row>
    <row r="21" spans="1:12" ht="15" x14ac:dyDescent="0.25">
      <c r="A21" s="23"/>
      <c r="B21" s="15"/>
      <c r="C21" s="11"/>
      <c r="D21" s="7" t="s">
        <v>32</v>
      </c>
      <c r="E21" s="42" t="s">
        <v>44</v>
      </c>
      <c r="F21" s="43">
        <v>30</v>
      </c>
      <c r="G21" s="43">
        <v>2.34</v>
      </c>
      <c r="H21" s="43">
        <v>0.42</v>
      </c>
      <c r="I21" s="43">
        <v>11.19</v>
      </c>
      <c r="J21" s="43">
        <v>57.9</v>
      </c>
      <c r="K21" s="44" t="s">
        <v>45</v>
      </c>
      <c r="L21" s="43">
        <v>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560</v>
      </c>
      <c r="G24" s="19">
        <f t="shared" ref="G24:J24" si="2">SUM(G15:G23)</f>
        <v>24.6</v>
      </c>
      <c r="H24" s="19">
        <f t="shared" si="2"/>
        <v>24.481999999999999</v>
      </c>
      <c r="I24" s="19">
        <f t="shared" si="2"/>
        <v>67.546999999999997</v>
      </c>
      <c r="J24" s="19">
        <f t="shared" si="2"/>
        <v>669.08</v>
      </c>
      <c r="K24" s="25"/>
      <c r="L24" s="19">
        <f t="shared" ref="L24" si="3">SUM(L15:L23)</f>
        <v>91.759999999999991</v>
      </c>
    </row>
    <row r="25" spans="1:12" ht="15" x14ac:dyDescent="0.2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1175</v>
      </c>
      <c r="G25" s="32">
        <f t="shared" ref="G25:J25" si="4">G14+G24</f>
        <v>41.837000000000003</v>
      </c>
      <c r="H25" s="32">
        <f t="shared" si="4"/>
        <v>41.25</v>
      </c>
      <c r="I25" s="32">
        <f t="shared" si="4"/>
        <v>161.86699999999999</v>
      </c>
      <c r="J25" s="32">
        <f t="shared" si="4"/>
        <v>1270.9000000000001</v>
      </c>
      <c r="K25" s="32"/>
      <c r="L25" s="32">
        <f t="shared" ref="L25" si="5">L14+L24</f>
        <v>183.51999999999998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64</v>
      </c>
      <c r="F26" s="40">
        <v>180</v>
      </c>
      <c r="G26" s="40">
        <v>10.89</v>
      </c>
      <c r="H26" s="40">
        <v>9.09</v>
      </c>
      <c r="I26" s="40">
        <v>30.6</v>
      </c>
      <c r="J26" s="40">
        <v>247.5</v>
      </c>
      <c r="K26" s="41" t="s">
        <v>65</v>
      </c>
      <c r="L26" s="40">
        <v>46</v>
      </c>
    </row>
    <row r="27" spans="1:12" ht="15" x14ac:dyDescent="0.25">
      <c r="A27" s="14"/>
      <c r="B27" s="15"/>
      <c r="C27" s="11"/>
      <c r="D27" s="6"/>
      <c r="E27" s="42" t="s">
        <v>66</v>
      </c>
      <c r="F27" s="43">
        <v>10</v>
      </c>
      <c r="G27" s="43">
        <v>0.05</v>
      </c>
      <c r="H27" s="43">
        <v>0</v>
      </c>
      <c r="I27" s="43">
        <v>0.08</v>
      </c>
      <c r="J27" s="43">
        <v>74.8</v>
      </c>
      <c r="K27" s="44" t="s">
        <v>67</v>
      </c>
      <c r="L27" s="43">
        <v>9</v>
      </c>
    </row>
    <row r="28" spans="1:12" ht="15" x14ac:dyDescent="0.25">
      <c r="A28" s="14"/>
      <c r="B28" s="15"/>
      <c r="C28" s="11"/>
      <c r="D28" s="7" t="s">
        <v>22</v>
      </c>
      <c r="E28" s="42" t="s">
        <v>68</v>
      </c>
      <c r="F28" s="43">
        <v>200</v>
      </c>
      <c r="G28" s="43">
        <v>0.1</v>
      </c>
      <c r="H28" s="43">
        <v>0</v>
      </c>
      <c r="I28" s="43">
        <v>15.2</v>
      </c>
      <c r="J28" s="43">
        <v>61</v>
      </c>
      <c r="K28" s="44" t="s">
        <v>69</v>
      </c>
      <c r="L28" s="43">
        <v>10.76</v>
      </c>
    </row>
    <row r="29" spans="1:12" ht="15" x14ac:dyDescent="0.25">
      <c r="A29" s="14"/>
      <c r="B29" s="15"/>
      <c r="C29" s="11"/>
      <c r="D29" s="7" t="s">
        <v>23</v>
      </c>
      <c r="E29" s="42" t="s">
        <v>63</v>
      </c>
      <c r="F29" s="43">
        <v>30</v>
      </c>
      <c r="G29" s="43">
        <v>2.2799999999999998</v>
      </c>
      <c r="H29" s="43">
        <v>0.24</v>
      </c>
      <c r="I29" s="43">
        <v>14.76</v>
      </c>
      <c r="J29" s="43">
        <v>70.319999999999993</v>
      </c>
      <c r="K29" s="44" t="s">
        <v>43</v>
      </c>
      <c r="L29" s="43">
        <v>2</v>
      </c>
    </row>
    <row r="30" spans="1:12" ht="15" x14ac:dyDescent="0.25">
      <c r="A30" s="14"/>
      <c r="B30" s="15"/>
      <c r="C30" s="11"/>
      <c r="D30" s="7"/>
      <c r="E30" s="42" t="s">
        <v>44</v>
      </c>
      <c r="F30" s="43">
        <v>20</v>
      </c>
      <c r="G30" s="43">
        <v>1.56</v>
      </c>
      <c r="H30" s="43">
        <v>0.28000000000000003</v>
      </c>
      <c r="I30" s="43">
        <v>7.46</v>
      </c>
      <c r="J30" s="43">
        <v>38.6</v>
      </c>
      <c r="K30" s="44" t="s">
        <v>45</v>
      </c>
      <c r="L30" s="43">
        <v>2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 t="s">
        <v>70</v>
      </c>
      <c r="F32" s="43">
        <v>100</v>
      </c>
      <c r="G32" s="43">
        <v>5</v>
      </c>
      <c r="H32" s="43">
        <v>3.2</v>
      </c>
      <c r="I32" s="43">
        <v>8.5</v>
      </c>
      <c r="J32" s="43">
        <v>87</v>
      </c>
      <c r="K32" s="44" t="s">
        <v>71</v>
      </c>
      <c r="L32" s="43">
        <v>22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540</v>
      </c>
      <c r="G34" s="19">
        <f t="shared" ref="G34" si="6">SUM(G26:G33)</f>
        <v>19.880000000000003</v>
      </c>
      <c r="H34" s="19">
        <f t="shared" ref="H34" si="7">SUM(H26:H33)</f>
        <v>12.809999999999999</v>
      </c>
      <c r="I34" s="19">
        <f t="shared" ref="I34" si="8">SUM(I26:I33)</f>
        <v>76.599999999999994</v>
      </c>
      <c r="J34" s="19">
        <f t="shared" ref="J34:L34" si="9">SUM(J26:J33)</f>
        <v>579.22</v>
      </c>
      <c r="K34" s="25"/>
      <c r="L34" s="19">
        <f t="shared" si="9"/>
        <v>91.76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 t="s">
        <v>73</v>
      </c>
      <c r="F35" s="43">
        <v>60</v>
      </c>
      <c r="G35" s="43">
        <v>0.48</v>
      </c>
      <c r="H35" s="43">
        <v>0.06</v>
      </c>
      <c r="I35" s="43">
        <v>1.02</v>
      </c>
      <c r="J35" s="43">
        <v>7.8</v>
      </c>
      <c r="K35" s="44" t="s">
        <v>72</v>
      </c>
      <c r="L35" s="43">
        <v>9.76</v>
      </c>
    </row>
    <row r="36" spans="1:12" ht="15" x14ac:dyDescent="0.25">
      <c r="A36" s="14"/>
      <c r="B36" s="15"/>
      <c r="C36" s="11"/>
      <c r="D36" s="7" t="s">
        <v>27</v>
      </c>
      <c r="E36" s="42" t="s">
        <v>74</v>
      </c>
      <c r="F36" s="43">
        <v>250</v>
      </c>
      <c r="G36" s="43">
        <v>1.74</v>
      </c>
      <c r="H36" s="43">
        <v>3.56</v>
      </c>
      <c r="I36" s="43">
        <v>9.6199999999999992</v>
      </c>
      <c r="J36" s="43">
        <v>77.599999999999994</v>
      </c>
      <c r="K36" s="44" t="s">
        <v>75</v>
      </c>
      <c r="L36" s="43">
        <v>10</v>
      </c>
    </row>
    <row r="37" spans="1:12" ht="15" x14ac:dyDescent="0.25">
      <c r="A37" s="14"/>
      <c r="B37" s="15"/>
      <c r="C37" s="11"/>
      <c r="D37" s="7" t="s">
        <v>28</v>
      </c>
      <c r="E37" s="42" t="s">
        <v>76</v>
      </c>
      <c r="F37" s="43" t="s">
        <v>77</v>
      </c>
      <c r="G37" s="43">
        <v>18</v>
      </c>
      <c r="H37" s="43">
        <v>13.8</v>
      </c>
      <c r="I37" s="43">
        <v>4.3</v>
      </c>
      <c r="J37" s="43">
        <v>213</v>
      </c>
      <c r="K37" s="44" t="s">
        <v>78</v>
      </c>
      <c r="L37" s="43">
        <v>35</v>
      </c>
    </row>
    <row r="38" spans="1:12" ht="15" x14ac:dyDescent="0.25">
      <c r="A38" s="14"/>
      <c r="B38" s="15"/>
      <c r="C38" s="11"/>
      <c r="D38" s="7" t="s">
        <v>29</v>
      </c>
      <c r="E38" s="42" t="s">
        <v>79</v>
      </c>
      <c r="F38" s="43">
        <v>150</v>
      </c>
      <c r="G38" s="43">
        <v>8.5500000000000007</v>
      </c>
      <c r="H38" s="43">
        <v>7.85</v>
      </c>
      <c r="I38" s="43">
        <v>37.08</v>
      </c>
      <c r="J38" s="43">
        <v>253.05</v>
      </c>
      <c r="K38" s="44" t="s">
        <v>80</v>
      </c>
      <c r="L38" s="43">
        <v>20</v>
      </c>
    </row>
    <row r="39" spans="1:12" ht="15" x14ac:dyDescent="0.25">
      <c r="A39" s="14"/>
      <c r="B39" s="15"/>
      <c r="C39" s="11"/>
      <c r="D39" s="7" t="s">
        <v>30</v>
      </c>
      <c r="E39" s="42" t="s">
        <v>81</v>
      </c>
      <c r="F39" s="43">
        <v>200</v>
      </c>
      <c r="G39" s="43">
        <v>0.5</v>
      </c>
      <c r="H39" s="43">
        <v>0.2</v>
      </c>
      <c r="I39" s="43">
        <v>22.2</v>
      </c>
      <c r="J39" s="43">
        <v>93</v>
      </c>
      <c r="K39" s="44" t="s">
        <v>82</v>
      </c>
      <c r="L39" s="43">
        <v>13</v>
      </c>
    </row>
    <row r="40" spans="1:12" ht="15" x14ac:dyDescent="0.25">
      <c r="A40" s="14"/>
      <c r="B40" s="15"/>
      <c r="C40" s="11"/>
      <c r="D40" s="7" t="s">
        <v>31</v>
      </c>
      <c r="E40" s="42" t="s">
        <v>63</v>
      </c>
      <c r="F40" s="43">
        <v>30</v>
      </c>
      <c r="G40" s="43">
        <v>2.2799999999999998</v>
      </c>
      <c r="H40" s="43">
        <v>0.24</v>
      </c>
      <c r="I40" s="43">
        <v>14.76</v>
      </c>
      <c r="J40" s="43">
        <v>70.319999999999993</v>
      </c>
      <c r="K40" s="44" t="s">
        <v>43</v>
      </c>
      <c r="L40" s="43">
        <v>2</v>
      </c>
    </row>
    <row r="41" spans="1:12" ht="15" x14ac:dyDescent="0.25">
      <c r="A41" s="14"/>
      <c r="B41" s="15"/>
      <c r="C41" s="11"/>
      <c r="D41" s="7" t="s">
        <v>32</v>
      </c>
      <c r="E41" s="42" t="s">
        <v>44</v>
      </c>
      <c r="F41" s="43">
        <v>30</v>
      </c>
      <c r="G41" s="43">
        <v>2.34</v>
      </c>
      <c r="H41" s="43">
        <v>0.42</v>
      </c>
      <c r="I41" s="43">
        <v>11.19</v>
      </c>
      <c r="J41" s="43">
        <v>57.9</v>
      </c>
      <c r="K41" s="44" t="s">
        <v>45</v>
      </c>
      <c r="L41" s="43">
        <v>2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720</v>
      </c>
      <c r="G44" s="19">
        <f t="shared" ref="G44" si="10">SUM(G35:G43)</f>
        <v>33.89</v>
      </c>
      <c r="H44" s="19">
        <f t="shared" ref="H44" si="11">SUM(H35:H43)</f>
        <v>26.130000000000003</v>
      </c>
      <c r="I44" s="19">
        <f t="shared" ref="I44" si="12">SUM(I35:I43)</f>
        <v>100.17</v>
      </c>
      <c r="J44" s="19">
        <f t="shared" ref="J44:L44" si="13">SUM(J35:J43)</f>
        <v>772.67</v>
      </c>
      <c r="K44" s="25"/>
      <c r="L44" s="19">
        <f t="shared" si="13"/>
        <v>91.759999999999991</v>
      </c>
    </row>
    <row r="45" spans="1:12" ht="15.75" customHeight="1" x14ac:dyDescent="0.2">
      <c r="A45" s="33">
        <f>A26</f>
        <v>1</v>
      </c>
      <c r="B45" s="33">
        <f>B26</f>
        <v>2</v>
      </c>
      <c r="C45" s="63" t="s">
        <v>4</v>
      </c>
      <c r="D45" s="64"/>
      <c r="E45" s="31"/>
      <c r="F45" s="32">
        <f>F34+F44</f>
        <v>1260</v>
      </c>
      <c r="G45" s="32">
        <f t="shared" ref="G45" si="14">G34+G44</f>
        <v>53.77</v>
      </c>
      <c r="H45" s="32">
        <f t="shared" ref="H45" si="15">H34+H44</f>
        <v>38.94</v>
      </c>
      <c r="I45" s="32">
        <f t="shared" ref="I45" si="16">I34+I44</f>
        <v>176.76999999999998</v>
      </c>
      <c r="J45" s="32">
        <f t="shared" ref="J45:L45" si="17">J34+J44</f>
        <v>1351.8899999999999</v>
      </c>
      <c r="K45" s="32"/>
      <c r="L45" s="32">
        <f t="shared" si="17"/>
        <v>183.51999999999998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83</v>
      </c>
      <c r="F46" s="40">
        <v>170</v>
      </c>
      <c r="G46" s="40">
        <v>15.87</v>
      </c>
      <c r="H46" s="40">
        <v>24.65</v>
      </c>
      <c r="I46" s="40">
        <v>4.25</v>
      </c>
      <c r="J46" s="40">
        <v>300.33</v>
      </c>
      <c r="K46" s="41" t="s">
        <v>84</v>
      </c>
      <c r="L46" s="40">
        <v>35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 t="s">
        <v>85</v>
      </c>
      <c r="F48" s="43">
        <v>200</v>
      </c>
      <c r="G48" s="43">
        <v>3.2</v>
      </c>
      <c r="H48" s="43">
        <v>2.7</v>
      </c>
      <c r="I48" s="43">
        <v>14.71</v>
      </c>
      <c r="J48" s="43">
        <v>79</v>
      </c>
      <c r="K48" s="44" t="s">
        <v>86</v>
      </c>
      <c r="L48" s="43">
        <v>25</v>
      </c>
    </row>
    <row r="49" spans="1:12" ht="15" x14ac:dyDescent="0.25">
      <c r="A49" s="23"/>
      <c r="B49" s="15"/>
      <c r="C49" s="11"/>
      <c r="D49" s="7" t="s">
        <v>23</v>
      </c>
      <c r="E49" s="42" t="s">
        <v>42</v>
      </c>
      <c r="F49" s="43">
        <v>30</v>
      </c>
      <c r="G49" s="43">
        <v>2.2799999999999998</v>
      </c>
      <c r="H49" s="43">
        <v>0.24</v>
      </c>
      <c r="I49" s="43">
        <v>14.76</v>
      </c>
      <c r="J49" s="43">
        <v>70.319999999999993</v>
      </c>
      <c r="K49" s="44" t="s">
        <v>43</v>
      </c>
      <c r="L49" s="43">
        <v>2</v>
      </c>
    </row>
    <row r="50" spans="1:12" ht="15" x14ac:dyDescent="0.25">
      <c r="A50" s="23"/>
      <c r="B50" s="15"/>
      <c r="C50" s="11"/>
      <c r="D50" s="7" t="s">
        <v>23</v>
      </c>
      <c r="E50" s="42" t="s">
        <v>44</v>
      </c>
      <c r="F50" s="43">
        <v>20</v>
      </c>
      <c r="G50" s="43">
        <v>1.56</v>
      </c>
      <c r="H50" s="43">
        <v>0.28000000000000003</v>
      </c>
      <c r="I50" s="43">
        <v>7.46</v>
      </c>
      <c r="J50" s="43">
        <v>38.6</v>
      </c>
      <c r="K50" s="44" t="s">
        <v>45</v>
      </c>
      <c r="L50" s="43">
        <v>2</v>
      </c>
    </row>
    <row r="51" spans="1:12" ht="15" x14ac:dyDescent="0.25">
      <c r="A51" s="23"/>
      <c r="B51" s="15"/>
      <c r="C51" s="11"/>
      <c r="D51" s="7" t="s">
        <v>24</v>
      </c>
      <c r="E51" s="42" t="s">
        <v>87</v>
      </c>
      <c r="F51" s="43">
        <v>150</v>
      </c>
      <c r="G51" s="43">
        <v>0.6</v>
      </c>
      <c r="H51" s="43">
        <v>0.6</v>
      </c>
      <c r="I51" s="43">
        <v>14.7</v>
      </c>
      <c r="J51" s="43">
        <v>70.5</v>
      </c>
      <c r="K51" s="44" t="s">
        <v>51</v>
      </c>
      <c r="L51" s="43">
        <v>16.760000000000002</v>
      </c>
    </row>
    <row r="52" spans="1:12" ht="15" x14ac:dyDescent="0.25">
      <c r="A52" s="23"/>
      <c r="B52" s="15"/>
      <c r="C52" s="11"/>
      <c r="D52" s="6"/>
      <c r="E52" s="42" t="s">
        <v>48</v>
      </c>
      <c r="F52" s="43">
        <v>15</v>
      </c>
      <c r="G52" s="43">
        <v>3.657</v>
      </c>
      <c r="H52" s="43">
        <v>3.7280000000000002</v>
      </c>
      <c r="I52" s="43">
        <v>0</v>
      </c>
      <c r="J52" s="43">
        <v>49</v>
      </c>
      <c r="K52" s="44" t="s">
        <v>49</v>
      </c>
      <c r="L52" s="43">
        <v>11</v>
      </c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585</v>
      </c>
      <c r="G54" s="19">
        <f t="shared" ref="G54" si="18">SUM(G46:G53)</f>
        <v>27.167000000000002</v>
      </c>
      <c r="H54" s="19">
        <f t="shared" ref="H54" si="19">SUM(H46:H53)</f>
        <v>32.198</v>
      </c>
      <c r="I54" s="19">
        <f t="shared" ref="I54" si="20">SUM(I46:I53)</f>
        <v>55.879999999999995</v>
      </c>
      <c r="J54" s="19">
        <f t="shared" ref="J54:L54" si="21">SUM(J46:J53)</f>
        <v>607.75</v>
      </c>
      <c r="K54" s="25"/>
      <c r="L54" s="19">
        <f t="shared" si="21"/>
        <v>91.76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 t="s">
        <v>89</v>
      </c>
      <c r="F55" s="43">
        <v>60</v>
      </c>
      <c r="G55" s="43">
        <v>0.96</v>
      </c>
      <c r="H55" s="43">
        <v>6.06</v>
      </c>
      <c r="I55" s="43">
        <v>1.8</v>
      </c>
      <c r="J55" s="43">
        <v>65.400000000000006</v>
      </c>
      <c r="K55" s="44" t="s">
        <v>88</v>
      </c>
      <c r="L55" s="43">
        <v>9.76</v>
      </c>
    </row>
    <row r="56" spans="1:12" ht="15" x14ac:dyDescent="0.25">
      <c r="A56" s="23"/>
      <c r="B56" s="15"/>
      <c r="C56" s="11"/>
      <c r="D56" s="7" t="s">
        <v>27</v>
      </c>
      <c r="E56" s="42" t="s">
        <v>90</v>
      </c>
      <c r="F56" s="43">
        <v>250</v>
      </c>
      <c r="G56" s="43">
        <v>4.9000000000000004</v>
      </c>
      <c r="H56" s="43">
        <v>5.35</v>
      </c>
      <c r="I56" s="43">
        <v>20.149999999999999</v>
      </c>
      <c r="J56" s="43">
        <v>148.25</v>
      </c>
      <c r="K56" s="44" t="s">
        <v>91</v>
      </c>
      <c r="L56" s="43">
        <v>10</v>
      </c>
    </row>
    <row r="57" spans="1:12" ht="15" x14ac:dyDescent="0.25">
      <c r="A57" s="23"/>
      <c r="B57" s="15"/>
      <c r="C57" s="11"/>
      <c r="D57" s="7" t="s">
        <v>28</v>
      </c>
      <c r="E57" s="42" t="s">
        <v>92</v>
      </c>
      <c r="F57" s="43" t="s">
        <v>93</v>
      </c>
      <c r="G57" s="43">
        <v>13.6</v>
      </c>
      <c r="H57" s="43">
        <v>13.5</v>
      </c>
      <c r="I57" s="43">
        <v>4.0999999999999996</v>
      </c>
      <c r="J57" s="43">
        <v>192</v>
      </c>
      <c r="K57" s="44" t="s">
        <v>94</v>
      </c>
      <c r="L57" s="43">
        <v>20</v>
      </c>
    </row>
    <row r="58" spans="1:12" ht="15" x14ac:dyDescent="0.25">
      <c r="A58" s="23"/>
      <c r="B58" s="15"/>
      <c r="C58" s="11"/>
      <c r="D58" s="7" t="s">
        <v>29</v>
      </c>
      <c r="E58" s="42" t="s">
        <v>95</v>
      </c>
      <c r="F58" s="43">
        <v>150</v>
      </c>
      <c r="G58" s="43">
        <v>4.0999999999999996</v>
      </c>
      <c r="H58" s="43">
        <v>6.75</v>
      </c>
      <c r="I58" s="43">
        <v>37.57</v>
      </c>
      <c r="J58" s="43">
        <v>227.33</v>
      </c>
      <c r="K58" s="44" t="s">
        <v>96</v>
      </c>
      <c r="L58" s="43">
        <v>35</v>
      </c>
    </row>
    <row r="59" spans="1:12" ht="15" x14ac:dyDescent="0.25">
      <c r="A59" s="23"/>
      <c r="B59" s="15"/>
      <c r="C59" s="11"/>
      <c r="D59" s="7" t="s">
        <v>30</v>
      </c>
      <c r="E59" s="42" t="s">
        <v>61</v>
      </c>
      <c r="F59" s="43">
        <v>200</v>
      </c>
      <c r="G59" s="43">
        <v>1</v>
      </c>
      <c r="H59" s="43">
        <v>0.2</v>
      </c>
      <c r="I59" s="43">
        <v>0.2</v>
      </c>
      <c r="J59" s="43">
        <v>92</v>
      </c>
      <c r="K59" s="44" t="s">
        <v>62</v>
      </c>
      <c r="L59" s="43">
        <v>13</v>
      </c>
    </row>
    <row r="60" spans="1:12" ht="15" x14ac:dyDescent="0.25">
      <c r="A60" s="23"/>
      <c r="B60" s="15"/>
      <c r="C60" s="11"/>
      <c r="D60" s="7" t="s">
        <v>31</v>
      </c>
      <c r="E60" s="42" t="s">
        <v>63</v>
      </c>
      <c r="F60" s="43">
        <v>30</v>
      </c>
      <c r="G60" s="43">
        <v>2.2799999999999998</v>
      </c>
      <c r="H60" s="43">
        <v>0.24</v>
      </c>
      <c r="I60" s="43">
        <v>14.76</v>
      </c>
      <c r="J60" s="43">
        <v>70.319999999999993</v>
      </c>
      <c r="K60" s="44" t="s">
        <v>43</v>
      </c>
      <c r="L60" s="43">
        <v>2</v>
      </c>
    </row>
    <row r="61" spans="1:12" ht="15" x14ac:dyDescent="0.25">
      <c r="A61" s="23"/>
      <c r="B61" s="15"/>
      <c r="C61" s="11"/>
      <c r="D61" s="7" t="s">
        <v>32</v>
      </c>
      <c r="E61" s="42" t="s">
        <v>44</v>
      </c>
      <c r="F61" s="43">
        <v>30</v>
      </c>
      <c r="G61" s="43">
        <v>2.34</v>
      </c>
      <c r="H61" s="43">
        <v>0.42</v>
      </c>
      <c r="I61" s="43">
        <v>11.19</v>
      </c>
      <c r="J61" s="43">
        <v>57.9</v>
      </c>
      <c r="K61" s="44" t="s">
        <v>45</v>
      </c>
      <c r="L61" s="43">
        <v>2</v>
      </c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720</v>
      </c>
      <c r="G64" s="19">
        <f t="shared" ref="G64" si="22">SUM(G55:G63)</f>
        <v>29.180000000000003</v>
      </c>
      <c r="H64" s="19">
        <f t="shared" ref="H64" si="23">SUM(H55:H63)</f>
        <v>32.520000000000003</v>
      </c>
      <c r="I64" s="19">
        <f t="shared" ref="I64" si="24">SUM(I55:I63)</f>
        <v>89.77</v>
      </c>
      <c r="J64" s="19">
        <f t="shared" ref="J64:L64" si="25">SUM(J55:J63)</f>
        <v>853.19999999999993</v>
      </c>
      <c r="K64" s="25"/>
      <c r="L64" s="19">
        <f t="shared" si="25"/>
        <v>91.759999999999991</v>
      </c>
    </row>
    <row r="65" spans="1:12" ht="15.75" customHeight="1" x14ac:dyDescent="0.2">
      <c r="A65" s="29">
        <f>A46</f>
        <v>1</v>
      </c>
      <c r="B65" s="30">
        <f>B46</f>
        <v>3</v>
      </c>
      <c r="C65" s="63" t="s">
        <v>4</v>
      </c>
      <c r="D65" s="64"/>
      <c r="E65" s="31"/>
      <c r="F65" s="32">
        <f>F54+F64</f>
        <v>1305</v>
      </c>
      <c r="G65" s="32">
        <f t="shared" ref="G65" si="26">G54+G64</f>
        <v>56.347000000000008</v>
      </c>
      <c r="H65" s="32">
        <f t="shared" ref="H65" si="27">H54+H64</f>
        <v>64.718000000000004</v>
      </c>
      <c r="I65" s="32">
        <f t="shared" ref="I65" si="28">I54+I64</f>
        <v>145.64999999999998</v>
      </c>
      <c r="J65" s="32">
        <f t="shared" ref="J65:L65" si="29">J54+J64</f>
        <v>1460.9499999999998</v>
      </c>
      <c r="K65" s="32"/>
      <c r="L65" s="32">
        <f t="shared" si="29"/>
        <v>183.51999999999998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97</v>
      </c>
      <c r="F66" s="40" t="s">
        <v>98</v>
      </c>
      <c r="G66" s="40">
        <v>38.4</v>
      </c>
      <c r="H66" s="40">
        <v>42.2</v>
      </c>
      <c r="I66" s="40">
        <v>35</v>
      </c>
      <c r="J66" s="40">
        <v>490.6</v>
      </c>
      <c r="K66" s="41" t="s">
        <v>99</v>
      </c>
      <c r="L66" s="40">
        <v>53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3"/>
      <c r="L67" s="43"/>
    </row>
    <row r="68" spans="1:12" ht="15" x14ac:dyDescent="0.25">
      <c r="A68" s="23"/>
      <c r="B68" s="15"/>
      <c r="C68" s="11"/>
      <c r="D68" s="7" t="s">
        <v>22</v>
      </c>
      <c r="E68" s="42" t="s">
        <v>100</v>
      </c>
      <c r="F68" s="43">
        <v>200</v>
      </c>
      <c r="G68" s="43">
        <v>1.5</v>
      </c>
      <c r="H68" s="43">
        <v>1.3</v>
      </c>
      <c r="I68" s="43">
        <v>15.9</v>
      </c>
      <c r="J68" s="43">
        <v>81</v>
      </c>
      <c r="K68" s="44" t="s">
        <v>101</v>
      </c>
      <c r="L68" s="43">
        <v>10</v>
      </c>
    </row>
    <row r="69" spans="1:12" ht="15" x14ac:dyDescent="0.25">
      <c r="A69" s="23"/>
      <c r="B69" s="15"/>
      <c r="C69" s="11"/>
      <c r="D69" s="7" t="s">
        <v>23</v>
      </c>
      <c r="E69" s="42" t="s">
        <v>63</v>
      </c>
      <c r="F69" s="43">
        <v>30</v>
      </c>
      <c r="G69" s="43">
        <v>2.2799999999999998</v>
      </c>
      <c r="H69" s="43">
        <v>0.24</v>
      </c>
      <c r="I69" s="43">
        <v>14.76</v>
      </c>
      <c r="J69" s="43">
        <v>70.319999999999993</v>
      </c>
      <c r="K69" s="44" t="s">
        <v>43</v>
      </c>
      <c r="L69" s="43">
        <v>2</v>
      </c>
    </row>
    <row r="70" spans="1:12" ht="15" x14ac:dyDescent="0.25">
      <c r="A70" s="23"/>
      <c r="B70" s="15"/>
      <c r="C70" s="11"/>
      <c r="D70" s="7" t="s">
        <v>23</v>
      </c>
      <c r="E70" s="42" t="s">
        <v>44</v>
      </c>
      <c r="F70" s="43">
        <v>20</v>
      </c>
      <c r="G70" s="43">
        <v>1.56</v>
      </c>
      <c r="H70" s="43">
        <v>0.28000000000000003</v>
      </c>
      <c r="I70" s="43">
        <v>7.46</v>
      </c>
      <c r="J70" s="43">
        <v>38.6</v>
      </c>
      <c r="K70" s="44" t="s">
        <v>45</v>
      </c>
      <c r="L70" s="43">
        <v>2</v>
      </c>
    </row>
    <row r="71" spans="1:12" ht="15" x14ac:dyDescent="0.25">
      <c r="A71" s="23"/>
      <c r="B71" s="15"/>
      <c r="C71" s="11"/>
      <c r="D71" s="7"/>
      <c r="E71" s="42" t="s">
        <v>102</v>
      </c>
      <c r="F71" s="43">
        <v>50</v>
      </c>
      <c r="G71" s="43">
        <v>6</v>
      </c>
      <c r="H71" s="43">
        <v>3.9</v>
      </c>
      <c r="I71" s="43">
        <v>49.4</v>
      </c>
      <c r="J71" s="43">
        <v>257</v>
      </c>
      <c r="K71" s="44" t="s">
        <v>103</v>
      </c>
      <c r="L71" s="43">
        <v>8</v>
      </c>
    </row>
    <row r="72" spans="1:12" ht="15" x14ac:dyDescent="0.25">
      <c r="A72" s="23"/>
      <c r="B72" s="15"/>
      <c r="C72" s="11"/>
      <c r="D72" s="7" t="s">
        <v>24</v>
      </c>
      <c r="E72" s="42" t="s">
        <v>50</v>
      </c>
      <c r="F72" s="43">
        <v>150</v>
      </c>
      <c r="G72" s="43">
        <v>0.6</v>
      </c>
      <c r="H72" s="43">
        <v>0.6</v>
      </c>
      <c r="I72" s="43">
        <v>14.7</v>
      </c>
      <c r="J72" s="43">
        <v>70.5</v>
      </c>
      <c r="K72" s="44" t="s">
        <v>51</v>
      </c>
      <c r="L72" s="43">
        <v>16.760000000000002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SUM(F66:F74)</f>
        <v>450</v>
      </c>
      <c r="G75" s="19">
        <f>SUM(G66:G74)</f>
        <v>50.34</v>
      </c>
      <c r="H75" s="19">
        <f>SUM(H66:H74)</f>
        <v>48.52</v>
      </c>
      <c r="I75" s="19">
        <f>SUM(I66:I74)</f>
        <v>137.21999999999997</v>
      </c>
      <c r="J75" s="19">
        <f>SUM(J66:J74)</f>
        <v>1008.0200000000001</v>
      </c>
      <c r="K75" s="25"/>
      <c r="L75" s="19">
        <f t="shared" ref="L75" si="30">SUM(L66:L74)</f>
        <v>91.76</v>
      </c>
    </row>
    <row r="76" spans="1:12" ht="15" x14ac:dyDescent="0.25">
      <c r="A76" s="26">
        <f>A66</f>
        <v>1</v>
      </c>
      <c r="B76" s="13">
        <f>B66</f>
        <v>4</v>
      </c>
      <c r="C76" s="10" t="s">
        <v>25</v>
      </c>
      <c r="D76" s="7" t="s">
        <v>26</v>
      </c>
      <c r="E76" s="42" t="s">
        <v>104</v>
      </c>
      <c r="F76" s="43">
        <v>60</v>
      </c>
      <c r="G76" s="43">
        <v>0.9</v>
      </c>
      <c r="H76" s="43">
        <v>6.06</v>
      </c>
      <c r="I76" s="43">
        <v>5.0999999999999996</v>
      </c>
      <c r="J76" s="43">
        <v>78.599999999999994</v>
      </c>
      <c r="K76" s="44">
        <v>59.13</v>
      </c>
      <c r="L76" s="43">
        <v>9.76</v>
      </c>
    </row>
    <row r="77" spans="1:12" ht="15" x14ac:dyDescent="0.25">
      <c r="A77" s="23"/>
      <c r="B77" s="15"/>
      <c r="C77" s="11"/>
      <c r="D77" s="7" t="s">
        <v>27</v>
      </c>
      <c r="E77" s="42" t="s">
        <v>106</v>
      </c>
      <c r="F77" s="43" t="s">
        <v>55</v>
      </c>
      <c r="G77" s="43">
        <v>2.0499999999999998</v>
      </c>
      <c r="H77" s="43">
        <v>5.25</v>
      </c>
      <c r="I77" s="43">
        <v>16.25</v>
      </c>
      <c r="J77" s="43">
        <v>121.25</v>
      </c>
      <c r="K77" s="44" t="s">
        <v>105</v>
      </c>
      <c r="L77" s="43">
        <v>10</v>
      </c>
    </row>
    <row r="78" spans="1:12" ht="15" x14ac:dyDescent="0.25">
      <c r="A78" s="23"/>
      <c r="B78" s="15"/>
      <c r="C78" s="11"/>
      <c r="D78" s="7" t="s">
        <v>28</v>
      </c>
      <c r="E78" s="42" t="s">
        <v>107</v>
      </c>
      <c r="F78" s="43">
        <v>90</v>
      </c>
      <c r="G78" s="43">
        <v>14.04</v>
      </c>
      <c r="H78" s="43">
        <v>11.07</v>
      </c>
      <c r="I78" s="43">
        <v>5.94</v>
      </c>
      <c r="J78" s="43">
        <v>180</v>
      </c>
      <c r="K78" s="44" t="s">
        <v>108</v>
      </c>
      <c r="L78" s="43">
        <v>35</v>
      </c>
    </row>
    <row r="79" spans="1:12" ht="15" x14ac:dyDescent="0.25">
      <c r="A79" s="23"/>
      <c r="B79" s="15"/>
      <c r="C79" s="11"/>
      <c r="D79" s="7" t="s">
        <v>29</v>
      </c>
      <c r="E79" s="42" t="s">
        <v>109</v>
      </c>
      <c r="F79" s="43">
        <v>75</v>
      </c>
      <c r="G79" s="43">
        <v>1.575</v>
      </c>
      <c r="H79" s="43">
        <v>3.3</v>
      </c>
      <c r="I79" s="43">
        <v>8.1750000000000007</v>
      </c>
      <c r="J79" s="43">
        <v>69</v>
      </c>
      <c r="K79" s="44" t="s">
        <v>110</v>
      </c>
      <c r="L79" s="43">
        <v>10</v>
      </c>
    </row>
    <row r="80" spans="1:12" ht="15" x14ac:dyDescent="0.25">
      <c r="A80" s="23"/>
      <c r="B80" s="15"/>
      <c r="C80" s="11"/>
      <c r="D80" s="7" t="s">
        <v>29</v>
      </c>
      <c r="E80" s="42" t="s">
        <v>113</v>
      </c>
      <c r="F80" s="43">
        <v>75</v>
      </c>
      <c r="G80" s="43">
        <v>2.78</v>
      </c>
      <c r="H80" s="43">
        <v>2.7</v>
      </c>
      <c r="I80" s="43">
        <v>2.93</v>
      </c>
      <c r="J80" s="43">
        <v>47.25</v>
      </c>
      <c r="K80" s="44" t="s">
        <v>114</v>
      </c>
      <c r="L80" s="43">
        <v>10</v>
      </c>
    </row>
    <row r="81" spans="1:12" ht="15" x14ac:dyDescent="0.25">
      <c r="A81" s="23"/>
      <c r="B81" s="15"/>
      <c r="C81" s="11"/>
      <c r="D81" s="7" t="s">
        <v>30</v>
      </c>
      <c r="E81" s="42" t="s">
        <v>111</v>
      </c>
      <c r="F81" s="43">
        <v>200</v>
      </c>
      <c r="G81" s="43">
        <v>0.7</v>
      </c>
      <c r="H81" s="43">
        <v>0.3</v>
      </c>
      <c r="I81" s="43">
        <v>22.8</v>
      </c>
      <c r="J81" s="43">
        <v>97</v>
      </c>
      <c r="K81" s="44" t="s">
        <v>112</v>
      </c>
      <c r="L81" s="43">
        <v>13</v>
      </c>
    </row>
    <row r="82" spans="1:12" ht="15" x14ac:dyDescent="0.25">
      <c r="A82" s="23"/>
      <c r="B82" s="15"/>
      <c r="C82" s="11"/>
      <c r="D82" s="7" t="s">
        <v>31</v>
      </c>
      <c r="E82" s="42" t="s">
        <v>63</v>
      </c>
      <c r="F82" s="43">
        <v>30</v>
      </c>
      <c r="G82" s="43">
        <v>2.2799999999999998</v>
      </c>
      <c r="H82" s="43">
        <v>0.24</v>
      </c>
      <c r="I82" s="43">
        <v>14.76</v>
      </c>
      <c r="J82" s="43">
        <v>70.319999999999993</v>
      </c>
      <c r="K82" s="44" t="s">
        <v>43</v>
      </c>
      <c r="L82" s="43">
        <v>2</v>
      </c>
    </row>
    <row r="83" spans="1:12" ht="15" x14ac:dyDescent="0.25">
      <c r="A83" s="23"/>
      <c r="B83" s="15"/>
      <c r="C83" s="11"/>
      <c r="D83" s="7" t="s">
        <v>32</v>
      </c>
      <c r="E83" s="42" t="s">
        <v>44</v>
      </c>
      <c r="F83" s="43">
        <v>30</v>
      </c>
      <c r="G83" s="43">
        <v>2.34</v>
      </c>
      <c r="H83" s="43">
        <v>0.42</v>
      </c>
      <c r="I83" s="43">
        <v>11.19</v>
      </c>
      <c r="J83" s="43">
        <v>57.9</v>
      </c>
      <c r="K83" s="44" t="s">
        <v>45</v>
      </c>
      <c r="L83" s="43">
        <v>2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SUM(F76:F85)</f>
        <v>560</v>
      </c>
      <c r="G86" s="19">
        <f t="shared" ref="G86" si="31">SUM(G76:G85)</f>
        <v>26.664999999999999</v>
      </c>
      <c r="H86" s="19">
        <f t="shared" ref="H86" si="32">SUM(H76:H85)</f>
        <v>29.34</v>
      </c>
      <c r="I86" s="19">
        <f t="shared" ref="I86" si="33">SUM(I76:I85)</f>
        <v>87.14500000000001</v>
      </c>
      <c r="J86" s="19">
        <f t="shared" ref="J86:L86" si="34">SUM(J76:J85)</f>
        <v>721.32</v>
      </c>
      <c r="K86" s="25"/>
      <c r="L86" s="19">
        <f t="shared" si="34"/>
        <v>91.759999999999991</v>
      </c>
    </row>
    <row r="87" spans="1:12" ht="15.75" customHeight="1" thickBot="1" x14ac:dyDescent="0.25">
      <c r="A87" s="29">
        <f>A66</f>
        <v>1</v>
      </c>
      <c r="B87" s="30">
        <f>B66</f>
        <v>4</v>
      </c>
      <c r="C87" s="63" t="s">
        <v>4</v>
      </c>
      <c r="D87" s="64"/>
      <c r="E87" s="31"/>
      <c r="F87" s="32">
        <f>F75+F86</f>
        <v>1010</v>
      </c>
      <c r="G87" s="32">
        <f t="shared" ref="G87" si="35">G75+G86</f>
        <v>77.004999999999995</v>
      </c>
      <c r="H87" s="32">
        <f t="shared" ref="H87" si="36">H75+H86</f>
        <v>77.86</v>
      </c>
      <c r="I87" s="32">
        <f t="shared" ref="I87" si="37">I75+I86</f>
        <v>224.36499999999998</v>
      </c>
      <c r="J87" s="32">
        <f t="shared" ref="J87:L87" si="38">J75+J86</f>
        <v>1729.3400000000001</v>
      </c>
      <c r="K87" s="32"/>
      <c r="L87" s="32">
        <f t="shared" si="38"/>
        <v>183.51999999999998</v>
      </c>
    </row>
    <row r="88" spans="1:12" ht="15.75" thickBot="1" x14ac:dyDescent="0.3">
      <c r="A88" s="20">
        <v>1</v>
      </c>
      <c r="B88" s="21">
        <v>5</v>
      </c>
      <c r="C88" s="22" t="s">
        <v>20</v>
      </c>
      <c r="D88" s="5" t="s">
        <v>26</v>
      </c>
      <c r="E88" s="42" t="s">
        <v>119</v>
      </c>
      <c r="F88" s="43">
        <v>60</v>
      </c>
      <c r="G88" s="43">
        <v>0.96</v>
      </c>
      <c r="H88" s="43">
        <v>6.06</v>
      </c>
      <c r="I88" s="43">
        <v>5.76</v>
      </c>
      <c r="J88" s="43">
        <v>81.599999999999994</v>
      </c>
      <c r="K88" s="54" t="s">
        <v>120</v>
      </c>
      <c r="L88" s="40">
        <v>11.76</v>
      </c>
    </row>
    <row r="89" spans="1:12" ht="15" x14ac:dyDescent="0.25">
      <c r="A89" s="23"/>
      <c r="B89" s="15"/>
      <c r="C89" s="11"/>
      <c r="D89" s="5" t="s">
        <v>21</v>
      </c>
      <c r="E89" s="39" t="s">
        <v>57</v>
      </c>
      <c r="F89" s="40">
        <v>90</v>
      </c>
      <c r="G89" s="40">
        <v>13.5</v>
      </c>
      <c r="H89" s="40">
        <v>9.6419999999999995</v>
      </c>
      <c r="I89" s="40">
        <v>8.3569999999999993</v>
      </c>
      <c r="J89" s="40">
        <v>169.71</v>
      </c>
      <c r="K89" s="41" t="s">
        <v>58</v>
      </c>
      <c r="L89" s="52">
        <v>40</v>
      </c>
    </row>
    <row r="90" spans="1:12" ht="15" x14ac:dyDescent="0.25">
      <c r="A90" s="23"/>
      <c r="B90" s="15"/>
      <c r="C90" s="11"/>
      <c r="D90" s="61" t="s">
        <v>29</v>
      </c>
      <c r="E90" s="42" t="s">
        <v>79</v>
      </c>
      <c r="F90" s="43">
        <v>150</v>
      </c>
      <c r="G90" s="43">
        <v>8.5500000000000007</v>
      </c>
      <c r="H90" s="43">
        <v>7.85</v>
      </c>
      <c r="I90" s="43">
        <v>37.08</v>
      </c>
      <c r="J90" s="43">
        <v>253.05</v>
      </c>
      <c r="K90" s="44" t="s">
        <v>80</v>
      </c>
      <c r="L90" s="43">
        <v>29</v>
      </c>
    </row>
    <row r="91" spans="1:12" ht="15" x14ac:dyDescent="0.25">
      <c r="A91" s="23"/>
      <c r="B91" s="15"/>
      <c r="C91" s="11"/>
      <c r="D91" s="7" t="s">
        <v>22</v>
      </c>
      <c r="E91" s="42" t="s">
        <v>117</v>
      </c>
      <c r="F91" s="43">
        <v>200</v>
      </c>
      <c r="G91" s="43">
        <v>0.1</v>
      </c>
      <c r="H91" s="43">
        <v>0</v>
      </c>
      <c r="I91" s="43">
        <v>15</v>
      </c>
      <c r="J91" s="43">
        <v>60</v>
      </c>
      <c r="K91" s="44" t="s">
        <v>118</v>
      </c>
      <c r="L91" s="43">
        <v>7</v>
      </c>
    </row>
    <row r="92" spans="1:12" ht="15" x14ac:dyDescent="0.25">
      <c r="A92" s="23"/>
      <c r="B92" s="15"/>
      <c r="C92" s="11"/>
      <c r="D92" s="7" t="s">
        <v>23</v>
      </c>
      <c r="E92" s="42" t="s">
        <v>63</v>
      </c>
      <c r="F92" s="43">
        <v>30</v>
      </c>
      <c r="G92" s="43">
        <v>2.2799999999999998</v>
      </c>
      <c r="H92" s="43">
        <v>0.24</v>
      </c>
      <c r="I92" s="43">
        <v>14.76</v>
      </c>
      <c r="J92" s="43">
        <v>70.319999999999993</v>
      </c>
      <c r="K92" s="44" t="s">
        <v>43</v>
      </c>
      <c r="L92" s="43">
        <v>2</v>
      </c>
    </row>
    <row r="93" spans="1:12" ht="15" x14ac:dyDescent="0.25">
      <c r="A93" s="23"/>
      <c r="B93" s="15"/>
      <c r="C93" s="11"/>
      <c r="D93" s="7" t="s">
        <v>23</v>
      </c>
      <c r="E93" s="42" t="s">
        <v>44</v>
      </c>
      <c r="F93" s="43">
        <v>20</v>
      </c>
      <c r="G93" s="43">
        <v>1.56</v>
      </c>
      <c r="H93" s="43">
        <v>0.28000000000000003</v>
      </c>
      <c r="I93" s="43">
        <v>7.46</v>
      </c>
      <c r="J93" s="43">
        <v>38.6</v>
      </c>
      <c r="K93" s="44" t="s">
        <v>45</v>
      </c>
      <c r="L93" s="43">
        <v>2</v>
      </c>
    </row>
    <row r="94" spans="1:12" ht="15" x14ac:dyDescent="0.25">
      <c r="A94" s="23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51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550</v>
      </c>
      <c r="G97" s="19">
        <f t="shared" ref="G97" si="39">SUM(G88:G96)</f>
        <v>26.950000000000003</v>
      </c>
      <c r="H97" s="19">
        <f t="shared" ref="H97" si="40">SUM(H88:H96)</f>
        <v>24.071999999999999</v>
      </c>
      <c r="I97" s="19">
        <f t="shared" ref="I97" si="41">SUM(I88:I96)</f>
        <v>88.417000000000002</v>
      </c>
      <c r="J97" s="19">
        <f t="shared" ref="J97:L97" si="42">SUM(J88:J96)</f>
        <v>673.28000000000009</v>
      </c>
      <c r="K97" s="25"/>
      <c r="L97" s="19">
        <f t="shared" si="42"/>
        <v>91.759999999999991</v>
      </c>
    </row>
    <row r="98" spans="1:12" ht="15" x14ac:dyDescent="0.25">
      <c r="A98" s="26">
        <f>A88</f>
        <v>1</v>
      </c>
      <c r="B98" s="13">
        <f>B88</f>
        <v>5</v>
      </c>
      <c r="C98" s="10" t="s">
        <v>25</v>
      </c>
      <c r="D98" s="7" t="s">
        <v>26</v>
      </c>
      <c r="E98" s="53" t="s">
        <v>121</v>
      </c>
      <c r="F98" s="43">
        <v>60</v>
      </c>
      <c r="G98" s="43">
        <v>0.66</v>
      </c>
      <c r="H98" s="43">
        <v>6.06</v>
      </c>
      <c r="I98" s="43">
        <v>5.46</v>
      </c>
      <c r="J98" s="43">
        <v>79.2</v>
      </c>
      <c r="K98" s="55" t="s">
        <v>122</v>
      </c>
      <c r="L98" s="43">
        <v>9.76</v>
      </c>
    </row>
    <row r="99" spans="1:12" ht="15" x14ac:dyDescent="0.25">
      <c r="A99" s="23"/>
      <c r="B99" s="15"/>
      <c r="C99" s="11"/>
      <c r="D99" s="7" t="s">
        <v>27</v>
      </c>
      <c r="E99" s="53" t="s">
        <v>123</v>
      </c>
      <c r="F99" s="43">
        <v>250</v>
      </c>
      <c r="G99" s="43">
        <v>1.75</v>
      </c>
      <c r="H99" s="43">
        <v>4.9749999999999996</v>
      </c>
      <c r="I99" s="43">
        <v>7.78</v>
      </c>
      <c r="J99" s="43">
        <v>83</v>
      </c>
      <c r="K99" s="56" t="s">
        <v>124</v>
      </c>
      <c r="L99" s="43">
        <v>10</v>
      </c>
    </row>
    <row r="100" spans="1:12" ht="15" x14ac:dyDescent="0.25">
      <c r="A100" s="23"/>
      <c r="B100" s="15"/>
      <c r="C100" s="11"/>
      <c r="D100" s="7" t="s">
        <v>28</v>
      </c>
      <c r="E100" s="53" t="s">
        <v>125</v>
      </c>
      <c r="F100" s="43">
        <v>90</v>
      </c>
      <c r="G100" s="43">
        <v>14.4</v>
      </c>
      <c r="H100" s="43">
        <v>4.32</v>
      </c>
      <c r="I100" s="43">
        <v>2.34</v>
      </c>
      <c r="J100" s="43">
        <v>106.2</v>
      </c>
      <c r="K100" s="56" t="s">
        <v>126</v>
      </c>
      <c r="L100" s="57">
        <v>35</v>
      </c>
    </row>
    <row r="101" spans="1:12" ht="15" x14ac:dyDescent="0.25">
      <c r="A101" s="23"/>
      <c r="B101" s="15"/>
      <c r="C101" s="11"/>
      <c r="D101" s="7" t="s">
        <v>29</v>
      </c>
      <c r="E101" s="53" t="s">
        <v>127</v>
      </c>
      <c r="F101" s="43">
        <v>150</v>
      </c>
      <c r="G101" s="43">
        <v>6.28</v>
      </c>
      <c r="H101" s="43">
        <v>0.75</v>
      </c>
      <c r="I101" s="43">
        <v>32.270000000000003</v>
      </c>
      <c r="J101" s="43">
        <v>161</v>
      </c>
      <c r="K101" s="56" t="s">
        <v>128</v>
      </c>
      <c r="L101" s="43">
        <v>20</v>
      </c>
    </row>
    <row r="102" spans="1:12" ht="15" x14ac:dyDescent="0.25">
      <c r="A102" s="23"/>
      <c r="B102" s="15"/>
      <c r="C102" s="11"/>
      <c r="D102" s="7" t="s">
        <v>30</v>
      </c>
      <c r="E102" s="53" t="s">
        <v>61</v>
      </c>
      <c r="F102" s="43">
        <v>200</v>
      </c>
      <c r="G102" s="43">
        <v>1</v>
      </c>
      <c r="H102" s="43">
        <v>0.2</v>
      </c>
      <c r="I102" s="43">
        <v>0.2</v>
      </c>
      <c r="J102" s="43">
        <v>92</v>
      </c>
      <c r="K102" s="56" t="s">
        <v>62</v>
      </c>
      <c r="L102" s="43">
        <v>13</v>
      </c>
    </row>
    <row r="103" spans="1:12" ht="15" x14ac:dyDescent="0.25">
      <c r="A103" s="23"/>
      <c r="B103" s="15"/>
      <c r="C103" s="11"/>
      <c r="D103" s="7" t="s">
        <v>31</v>
      </c>
      <c r="E103" s="42" t="s">
        <v>63</v>
      </c>
      <c r="F103" s="43">
        <v>30</v>
      </c>
      <c r="G103" s="43">
        <v>2.2799999999999998</v>
      </c>
      <c r="H103" s="43">
        <v>0.24</v>
      </c>
      <c r="I103" s="43">
        <v>14.76</v>
      </c>
      <c r="J103" s="43">
        <v>70.319999999999993</v>
      </c>
      <c r="K103" s="44" t="s">
        <v>43</v>
      </c>
      <c r="L103" s="43">
        <v>2</v>
      </c>
    </row>
    <row r="104" spans="1:12" ht="15" x14ac:dyDescent="0.25">
      <c r="A104" s="23"/>
      <c r="B104" s="15"/>
      <c r="C104" s="11"/>
      <c r="D104" s="7" t="s">
        <v>32</v>
      </c>
      <c r="E104" s="42" t="s">
        <v>44</v>
      </c>
      <c r="F104" s="43">
        <v>30</v>
      </c>
      <c r="G104" s="43">
        <v>2.34</v>
      </c>
      <c r="H104" s="43">
        <v>0.42</v>
      </c>
      <c r="I104" s="43">
        <v>11.19</v>
      </c>
      <c r="J104" s="43">
        <v>57.9</v>
      </c>
      <c r="K104" s="44" t="s">
        <v>45</v>
      </c>
      <c r="L104" s="43">
        <v>2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SUM(F98:F106)</f>
        <v>810</v>
      </c>
      <c r="G107" s="19">
        <f t="shared" ref="G107" si="43">SUM(G98:G106)</f>
        <v>28.710000000000004</v>
      </c>
      <c r="H107" s="19">
        <f t="shared" ref="H107" si="44">SUM(H98:H106)</f>
        <v>16.965</v>
      </c>
      <c r="I107" s="19">
        <f t="shared" ref="I107" si="45">SUM(I98:I106)</f>
        <v>74</v>
      </c>
      <c r="J107" s="19">
        <f t="shared" ref="J107:L107" si="46">SUM(J98:J106)</f>
        <v>649.62</v>
      </c>
      <c r="K107" s="25"/>
      <c r="L107" s="19">
        <f t="shared" si="46"/>
        <v>91.759999999999991</v>
      </c>
    </row>
    <row r="108" spans="1:12" ht="15.75" customHeight="1" x14ac:dyDescent="0.2">
      <c r="A108" s="29">
        <f>A88</f>
        <v>1</v>
      </c>
      <c r="B108" s="30">
        <f>B88</f>
        <v>5</v>
      </c>
      <c r="C108" s="63" t="s">
        <v>4</v>
      </c>
      <c r="D108" s="64"/>
      <c r="E108" s="31"/>
      <c r="F108" s="32">
        <f>F97+F107</f>
        <v>1360</v>
      </c>
      <c r="G108" s="32">
        <f t="shared" ref="G108" si="47">G97+G107</f>
        <v>55.660000000000011</v>
      </c>
      <c r="H108" s="32">
        <f t="shared" ref="H108" si="48">H97+H107</f>
        <v>41.036999999999999</v>
      </c>
      <c r="I108" s="32">
        <f t="shared" ref="I108" si="49">I97+I107</f>
        <v>162.417</v>
      </c>
      <c r="J108" s="32">
        <f t="shared" ref="J108:L108" si="50">J97+J107</f>
        <v>1322.9</v>
      </c>
      <c r="K108" s="32"/>
      <c r="L108" s="32">
        <f t="shared" si="50"/>
        <v>183.51999999999998</v>
      </c>
    </row>
    <row r="109" spans="1:12" ht="15" x14ac:dyDescent="0.25">
      <c r="A109" s="20">
        <v>2</v>
      </c>
      <c r="B109" s="21">
        <v>1</v>
      </c>
      <c r="C109" s="22" t="s">
        <v>20</v>
      </c>
      <c r="D109" s="5" t="s">
        <v>21</v>
      </c>
      <c r="E109" s="58" t="s">
        <v>129</v>
      </c>
      <c r="F109" s="40">
        <v>200</v>
      </c>
      <c r="G109" s="40">
        <v>5.26</v>
      </c>
      <c r="H109" s="40">
        <v>11.66</v>
      </c>
      <c r="I109" s="40">
        <v>31.32</v>
      </c>
      <c r="J109" s="40">
        <v>226.2</v>
      </c>
      <c r="K109" s="59" t="s">
        <v>130</v>
      </c>
      <c r="L109" s="40">
        <v>27</v>
      </c>
    </row>
    <row r="110" spans="1:12" ht="15" x14ac:dyDescent="0.25">
      <c r="A110" s="23"/>
      <c r="B110" s="15"/>
      <c r="C110" s="11"/>
      <c r="D110" s="61" t="s">
        <v>26</v>
      </c>
      <c r="E110" s="53" t="s">
        <v>133</v>
      </c>
      <c r="F110" s="43">
        <v>10</v>
      </c>
      <c r="G110" s="43">
        <v>2.56</v>
      </c>
      <c r="H110" s="43">
        <v>2.61</v>
      </c>
      <c r="I110" s="43">
        <v>0</v>
      </c>
      <c r="J110" s="43">
        <v>34.299999999999997</v>
      </c>
      <c r="K110" s="56" t="s">
        <v>49</v>
      </c>
      <c r="L110" s="43">
        <v>11</v>
      </c>
    </row>
    <row r="111" spans="1:12" ht="15" x14ac:dyDescent="0.25">
      <c r="A111" s="23"/>
      <c r="B111" s="15"/>
      <c r="C111" s="11"/>
      <c r="D111" s="7" t="s">
        <v>22</v>
      </c>
      <c r="E111" s="53" t="s">
        <v>40</v>
      </c>
      <c r="F111" s="43">
        <v>200</v>
      </c>
      <c r="G111" s="43">
        <v>3.6</v>
      </c>
      <c r="H111" s="43">
        <v>3.3</v>
      </c>
      <c r="I111" s="43">
        <v>25</v>
      </c>
      <c r="J111" s="43">
        <v>144</v>
      </c>
      <c r="K111" s="56" t="s">
        <v>41</v>
      </c>
      <c r="L111" s="43">
        <v>25</v>
      </c>
    </row>
    <row r="112" spans="1:12" ht="15" x14ac:dyDescent="0.25">
      <c r="A112" s="23"/>
      <c r="B112" s="15"/>
      <c r="C112" s="11"/>
      <c r="D112" s="7" t="s">
        <v>23</v>
      </c>
      <c r="E112" s="42" t="s">
        <v>63</v>
      </c>
      <c r="F112" s="43">
        <v>30</v>
      </c>
      <c r="G112" s="43">
        <v>2.2799999999999998</v>
      </c>
      <c r="H112" s="43">
        <v>0.24</v>
      </c>
      <c r="I112" s="43">
        <v>14.76</v>
      </c>
      <c r="J112" s="43">
        <v>70.319999999999993</v>
      </c>
      <c r="K112" s="44" t="s">
        <v>43</v>
      </c>
      <c r="L112" s="43">
        <v>2</v>
      </c>
    </row>
    <row r="113" spans="1:12" ht="15" x14ac:dyDescent="0.25">
      <c r="A113" s="23"/>
      <c r="B113" s="15"/>
      <c r="C113" s="11"/>
      <c r="D113" s="60" t="s">
        <v>23</v>
      </c>
      <c r="E113" s="42" t="s">
        <v>44</v>
      </c>
      <c r="F113" s="43">
        <v>20</v>
      </c>
      <c r="G113" s="43">
        <v>1.56</v>
      </c>
      <c r="H113" s="43">
        <v>0.28000000000000003</v>
      </c>
      <c r="I113" s="43">
        <v>7.46</v>
      </c>
      <c r="J113" s="43">
        <v>38.6</v>
      </c>
      <c r="K113" s="44" t="s">
        <v>45</v>
      </c>
      <c r="L113" s="43">
        <v>2</v>
      </c>
    </row>
    <row r="114" spans="1:12" ht="15" x14ac:dyDescent="0.25">
      <c r="A114" s="23"/>
      <c r="B114" s="15"/>
      <c r="C114" s="11"/>
      <c r="D114" s="60"/>
      <c r="E114" s="53" t="s">
        <v>131</v>
      </c>
      <c r="F114" s="43">
        <v>60</v>
      </c>
      <c r="G114" s="43">
        <v>4.0999999999999996</v>
      </c>
      <c r="H114" s="43">
        <v>7.3</v>
      </c>
      <c r="I114" s="43">
        <v>39.299999999999997</v>
      </c>
      <c r="J114" s="43">
        <v>239</v>
      </c>
      <c r="K114" s="56" t="s">
        <v>132</v>
      </c>
      <c r="L114" s="43">
        <v>8</v>
      </c>
    </row>
    <row r="115" spans="1:12" ht="15" x14ac:dyDescent="0.25">
      <c r="A115" s="23"/>
      <c r="B115" s="15"/>
      <c r="C115" s="11"/>
      <c r="D115" s="7" t="s">
        <v>24</v>
      </c>
      <c r="E115" s="53" t="s">
        <v>50</v>
      </c>
      <c r="F115" s="43">
        <v>150</v>
      </c>
      <c r="G115" s="43">
        <v>0.6</v>
      </c>
      <c r="H115" s="43">
        <v>0.6</v>
      </c>
      <c r="I115" s="43">
        <v>14.7</v>
      </c>
      <c r="J115" s="43">
        <v>70.5</v>
      </c>
      <c r="K115" s="56" t="s">
        <v>51</v>
      </c>
      <c r="L115" s="43">
        <v>16.760000000000002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1">SUM(G109:G117)</f>
        <v>19.96</v>
      </c>
      <c r="H118" s="19">
        <f t="shared" si="51"/>
        <v>25.990000000000002</v>
      </c>
      <c r="I118" s="19">
        <f t="shared" si="51"/>
        <v>132.54</v>
      </c>
      <c r="J118" s="19">
        <f t="shared" si="51"/>
        <v>822.92</v>
      </c>
      <c r="K118" s="25"/>
      <c r="L118" s="19">
        <f t="shared" ref="L118" si="52">SUM(L109:L117)</f>
        <v>91.76</v>
      </c>
    </row>
    <row r="119" spans="1:12" ht="15" x14ac:dyDescent="0.25">
      <c r="A119" s="26">
        <f>A109</f>
        <v>2</v>
      </c>
      <c r="B119" s="13">
        <f>B109</f>
        <v>1</v>
      </c>
      <c r="C119" s="10" t="s">
        <v>25</v>
      </c>
      <c r="D119" s="7" t="s">
        <v>26</v>
      </c>
      <c r="E119" s="53" t="s">
        <v>73</v>
      </c>
      <c r="F119" s="43">
        <v>60</v>
      </c>
      <c r="G119" s="43">
        <v>0.48</v>
      </c>
      <c r="H119" s="43">
        <v>0.06</v>
      </c>
      <c r="I119" s="43">
        <v>1.02</v>
      </c>
      <c r="J119" s="43">
        <v>7.8</v>
      </c>
      <c r="K119" s="56" t="s">
        <v>72</v>
      </c>
      <c r="L119" s="43">
        <v>9.76</v>
      </c>
    </row>
    <row r="120" spans="1:12" ht="15" x14ac:dyDescent="0.25">
      <c r="A120" s="23"/>
      <c r="B120" s="15"/>
      <c r="C120" s="11"/>
      <c r="D120" s="7" t="s">
        <v>27</v>
      </c>
      <c r="E120" s="53" t="s">
        <v>134</v>
      </c>
      <c r="F120" s="57" t="s">
        <v>135</v>
      </c>
      <c r="G120" s="43">
        <v>1.83</v>
      </c>
      <c r="H120" s="43">
        <v>5</v>
      </c>
      <c r="I120" s="43">
        <v>10.65</v>
      </c>
      <c r="J120" s="43">
        <v>95</v>
      </c>
      <c r="K120" s="56" t="s">
        <v>136</v>
      </c>
      <c r="L120" s="43">
        <v>10</v>
      </c>
    </row>
    <row r="121" spans="1:12" ht="15" x14ac:dyDescent="0.25">
      <c r="A121" s="23"/>
      <c r="B121" s="15"/>
      <c r="C121" s="11"/>
      <c r="D121" s="7" t="s">
        <v>28</v>
      </c>
      <c r="E121" s="53" t="s">
        <v>137</v>
      </c>
      <c r="F121" s="43">
        <v>240</v>
      </c>
      <c r="G121" s="43">
        <v>28.36</v>
      </c>
      <c r="H121" s="43">
        <v>25.309000000000001</v>
      </c>
      <c r="I121" s="43">
        <v>18.109000000000002</v>
      </c>
      <c r="J121" s="43">
        <v>413.45</v>
      </c>
      <c r="K121" s="56" t="s">
        <v>138</v>
      </c>
      <c r="L121" s="43">
        <v>55</v>
      </c>
    </row>
    <row r="122" spans="1:12" ht="15" x14ac:dyDescent="0.25">
      <c r="A122" s="23"/>
      <c r="B122" s="15"/>
      <c r="C122" s="11"/>
      <c r="D122" s="7" t="s">
        <v>29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30</v>
      </c>
      <c r="E123" s="53" t="s">
        <v>139</v>
      </c>
      <c r="F123" s="43">
        <v>200</v>
      </c>
      <c r="G123" s="43">
        <v>0.5</v>
      </c>
      <c r="H123" s="43">
        <v>0.2</v>
      </c>
      <c r="I123" s="43">
        <v>23.1</v>
      </c>
      <c r="J123" s="43">
        <v>96</v>
      </c>
      <c r="K123" s="56" t="s">
        <v>140</v>
      </c>
      <c r="L123" s="43">
        <v>13</v>
      </c>
    </row>
    <row r="124" spans="1:12" ht="15" x14ac:dyDescent="0.25">
      <c r="A124" s="23"/>
      <c r="B124" s="15"/>
      <c r="C124" s="11"/>
      <c r="D124" s="7" t="s">
        <v>31</v>
      </c>
      <c r="E124" s="42" t="s">
        <v>63</v>
      </c>
      <c r="F124" s="43">
        <v>30</v>
      </c>
      <c r="G124" s="43">
        <v>2.2799999999999998</v>
      </c>
      <c r="H124" s="43">
        <v>0.24</v>
      </c>
      <c r="I124" s="43">
        <v>14.76</v>
      </c>
      <c r="J124" s="43">
        <v>70.319999999999993</v>
      </c>
      <c r="K124" s="44" t="s">
        <v>43</v>
      </c>
      <c r="L124" s="43">
        <v>2</v>
      </c>
    </row>
    <row r="125" spans="1:12" ht="15" x14ac:dyDescent="0.25">
      <c r="A125" s="23"/>
      <c r="B125" s="15"/>
      <c r="C125" s="11"/>
      <c r="D125" s="7" t="s">
        <v>32</v>
      </c>
      <c r="E125" s="42" t="s">
        <v>44</v>
      </c>
      <c r="F125" s="43">
        <v>30</v>
      </c>
      <c r="G125" s="43">
        <v>2.34</v>
      </c>
      <c r="H125" s="43">
        <v>0.42</v>
      </c>
      <c r="I125" s="43">
        <v>11.19</v>
      </c>
      <c r="J125" s="43">
        <v>57.9</v>
      </c>
      <c r="K125" s="44" t="s">
        <v>45</v>
      </c>
      <c r="L125" s="43">
        <v>2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33</v>
      </c>
      <c r="E128" s="9"/>
      <c r="F128" s="19">
        <f>SUM(F119:F127)</f>
        <v>560</v>
      </c>
      <c r="G128" s="19">
        <f t="shared" ref="G128:J128" si="53">SUM(G119:G127)</f>
        <v>35.789999999999992</v>
      </c>
      <c r="H128" s="19">
        <f t="shared" si="53"/>
        <v>31.228999999999999</v>
      </c>
      <c r="I128" s="19">
        <f t="shared" si="53"/>
        <v>78.829000000000008</v>
      </c>
      <c r="J128" s="19">
        <f t="shared" si="53"/>
        <v>740.46999999999991</v>
      </c>
      <c r="K128" s="25"/>
      <c r="L128" s="19">
        <f t="shared" ref="L128" si="54">SUM(L119:L127)</f>
        <v>91.759999999999991</v>
      </c>
    </row>
    <row r="129" spans="1:12" ht="15" x14ac:dyDescent="0.2">
      <c r="A129" s="29">
        <f>A109</f>
        <v>2</v>
      </c>
      <c r="B129" s="30">
        <f>B109</f>
        <v>1</v>
      </c>
      <c r="C129" s="63" t="s">
        <v>4</v>
      </c>
      <c r="D129" s="64"/>
      <c r="E129" s="31"/>
      <c r="F129" s="32">
        <f>F118+F128</f>
        <v>1230</v>
      </c>
      <c r="G129" s="32">
        <f t="shared" ref="G129" si="55">G118+G128</f>
        <v>55.749999999999993</v>
      </c>
      <c r="H129" s="32">
        <f t="shared" ref="H129" si="56">H118+H128</f>
        <v>57.219000000000001</v>
      </c>
      <c r="I129" s="32">
        <f t="shared" ref="I129" si="57">I118+I128</f>
        <v>211.369</v>
      </c>
      <c r="J129" s="32">
        <f t="shared" ref="J129:L129" si="58">J118+J128</f>
        <v>1563.3899999999999</v>
      </c>
      <c r="K129" s="32"/>
      <c r="L129" s="32">
        <f t="shared" si="58"/>
        <v>183.51999999999998</v>
      </c>
    </row>
    <row r="130" spans="1:12" ht="15" x14ac:dyDescent="0.25">
      <c r="A130" s="14">
        <v>2</v>
      </c>
      <c r="B130" s="15">
        <v>2</v>
      </c>
      <c r="C130" s="22" t="s">
        <v>20</v>
      </c>
      <c r="D130" s="5" t="s">
        <v>21</v>
      </c>
      <c r="E130" s="58" t="s">
        <v>142</v>
      </c>
      <c r="F130" s="40">
        <v>90</v>
      </c>
      <c r="G130" s="40">
        <v>12.51</v>
      </c>
      <c r="H130" s="40">
        <v>1.89</v>
      </c>
      <c r="I130" s="40">
        <v>8.64</v>
      </c>
      <c r="J130" s="40">
        <v>101.7</v>
      </c>
      <c r="K130" s="59" t="s">
        <v>141</v>
      </c>
      <c r="L130" s="40">
        <v>44.76</v>
      </c>
    </row>
    <row r="131" spans="1:12" ht="15" x14ac:dyDescent="0.25">
      <c r="A131" s="14"/>
      <c r="B131" s="15"/>
      <c r="C131" s="11"/>
      <c r="D131" s="6"/>
      <c r="E131" s="53" t="s">
        <v>109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138</v>
      </c>
      <c r="K131" s="56" t="s">
        <v>110</v>
      </c>
      <c r="L131" s="43">
        <v>29</v>
      </c>
    </row>
    <row r="132" spans="1:12" ht="15" x14ac:dyDescent="0.25">
      <c r="A132" s="14"/>
      <c r="B132" s="15"/>
      <c r="C132" s="11"/>
      <c r="D132" s="7" t="s">
        <v>22</v>
      </c>
      <c r="E132" s="53" t="s">
        <v>117</v>
      </c>
      <c r="F132" s="43">
        <v>200</v>
      </c>
      <c r="G132" s="43">
        <v>0.1</v>
      </c>
      <c r="H132" s="43">
        <v>0</v>
      </c>
      <c r="I132" s="43">
        <v>15</v>
      </c>
      <c r="J132" s="43">
        <v>60</v>
      </c>
      <c r="K132" s="56" t="s">
        <v>118</v>
      </c>
      <c r="L132" s="43">
        <v>7</v>
      </c>
    </row>
    <row r="133" spans="1:12" ht="15" x14ac:dyDescent="0.25">
      <c r="A133" s="14"/>
      <c r="B133" s="15"/>
      <c r="C133" s="11"/>
      <c r="D133" s="7" t="s">
        <v>23</v>
      </c>
      <c r="E133" s="42" t="s">
        <v>63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 t="s">
        <v>43</v>
      </c>
      <c r="L133" s="43">
        <v>2</v>
      </c>
    </row>
    <row r="134" spans="1:12" ht="15" x14ac:dyDescent="0.25">
      <c r="A134" s="14"/>
      <c r="B134" s="15"/>
      <c r="C134" s="11"/>
      <c r="D134" s="7" t="s">
        <v>23</v>
      </c>
      <c r="E134" s="42" t="s">
        <v>44</v>
      </c>
      <c r="F134" s="43">
        <v>20</v>
      </c>
      <c r="G134" s="43">
        <v>1.56</v>
      </c>
      <c r="H134" s="43">
        <v>0.28000000000000003</v>
      </c>
      <c r="I134" s="43">
        <v>7.46</v>
      </c>
      <c r="J134" s="43">
        <v>38.6</v>
      </c>
      <c r="K134" s="44" t="s">
        <v>45</v>
      </c>
      <c r="L134" s="43">
        <v>2</v>
      </c>
    </row>
    <row r="135" spans="1:12" ht="15" x14ac:dyDescent="0.25">
      <c r="A135" s="14"/>
      <c r="B135" s="15"/>
      <c r="C135" s="11"/>
      <c r="D135" s="7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53" t="s">
        <v>66</v>
      </c>
      <c r="F136" s="43">
        <v>10</v>
      </c>
      <c r="G136" s="43">
        <v>0.05</v>
      </c>
      <c r="H136" s="43">
        <v>0</v>
      </c>
      <c r="I136" s="43">
        <v>0.08</v>
      </c>
      <c r="J136" s="43">
        <v>74.8</v>
      </c>
      <c r="K136" s="56" t="s">
        <v>67</v>
      </c>
      <c r="L136" s="43">
        <v>7</v>
      </c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SUM(F130:F137)</f>
        <v>500</v>
      </c>
      <c r="G138" s="19">
        <f t="shared" ref="G138:J138" si="59">SUM(G130:G137)</f>
        <v>19.649999999999999</v>
      </c>
      <c r="H138" s="19">
        <f t="shared" si="59"/>
        <v>9.01</v>
      </c>
      <c r="I138" s="19">
        <f t="shared" si="59"/>
        <v>62.29</v>
      </c>
      <c r="J138" s="19">
        <f t="shared" si="59"/>
        <v>483.42</v>
      </c>
      <c r="K138" s="25"/>
      <c r="L138" s="19">
        <f t="shared" ref="L138" si="60">SUM(L130:L137)</f>
        <v>91.759999999999991</v>
      </c>
    </row>
    <row r="139" spans="1:12" ht="15" x14ac:dyDescent="0.25">
      <c r="A139" s="13">
        <f>A130</f>
        <v>2</v>
      </c>
      <c r="B139" s="13">
        <f>B130</f>
        <v>2</v>
      </c>
      <c r="C139" s="10" t="s">
        <v>25</v>
      </c>
      <c r="D139" s="7" t="s">
        <v>26</v>
      </c>
      <c r="E139" s="53" t="s">
        <v>104</v>
      </c>
      <c r="F139" s="43">
        <v>60</v>
      </c>
      <c r="G139" s="43">
        <v>0.9</v>
      </c>
      <c r="H139" s="43">
        <v>6.06</v>
      </c>
      <c r="I139" s="43">
        <v>5.0999999999999996</v>
      </c>
      <c r="J139" s="43">
        <v>78.599999999999994</v>
      </c>
      <c r="K139" s="56" t="s">
        <v>143</v>
      </c>
      <c r="L139" s="43">
        <v>9.76</v>
      </c>
    </row>
    <row r="140" spans="1:12" ht="15" x14ac:dyDescent="0.25">
      <c r="A140" s="14"/>
      <c r="B140" s="15"/>
      <c r="C140" s="11"/>
      <c r="D140" s="7" t="s">
        <v>27</v>
      </c>
      <c r="E140" s="53" t="s">
        <v>144</v>
      </c>
      <c r="F140" s="57" t="s">
        <v>145</v>
      </c>
      <c r="G140" s="43">
        <v>1.2</v>
      </c>
      <c r="H140" s="43">
        <v>2.6</v>
      </c>
      <c r="I140" s="43">
        <v>8.7799999999999994</v>
      </c>
      <c r="J140" s="43">
        <v>63.25</v>
      </c>
      <c r="K140" s="56" t="s">
        <v>146</v>
      </c>
      <c r="L140" s="43">
        <v>10</v>
      </c>
    </row>
    <row r="141" spans="1:12" ht="15" x14ac:dyDescent="0.25">
      <c r="A141" s="14"/>
      <c r="B141" s="15"/>
      <c r="C141" s="11"/>
      <c r="D141" s="7" t="s">
        <v>28</v>
      </c>
      <c r="E141" s="53" t="s">
        <v>57</v>
      </c>
      <c r="F141" s="43">
        <v>90</v>
      </c>
      <c r="G141" s="43">
        <v>13.5</v>
      </c>
      <c r="H141" s="43">
        <v>9.6419999999999995</v>
      </c>
      <c r="I141" s="43">
        <v>8.3569999999999993</v>
      </c>
      <c r="J141" s="43">
        <v>169.71</v>
      </c>
      <c r="K141" s="56" t="s">
        <v>58</v>
      </c>
      <c r="L141" s="43">
        <v>35</v>
      </c>
    </row>
    <row r="142" spans="1:12" ht="15" x14ac:dyDescent="0.25">
      <c r="A142" s="14"/>
      <c r="B142" s="15"/>
      <c r="C142" s="11"/>
      <c r="D142" s="7" t="s">
        <v>29</v>
      </c>
      <c r="E142" s="53" t="s">
        <v>113</v>
      </c>
      <c r="F142" s="43">
        <v>150</v>
      </c>
      <c r="G142" s="43">
        <v>5.56</v>
      </c>
      <c r="H142" s="43">
        <v>5.4</v>
      </c>
      <c r="I142" s="43">
        <v>5.86</v>
      </c>
      <c r="J142" s="43">
        <v>94.5</v>
      </c>
      <c r="K142" s="56" t="s">
        <v>114</v>
      </c>
      <c r="L142" s="43">
        <v>20</v>
      </c>
    </row>
    <row r="143" spans="1:12" ht="15" x14ac:dyDescent="0.25">
      <c r="A143" s="14"/>
      <c r="B143" s="15"/>
      <c r="C143" s="11"/>
      <c r="D143" s="7" t="s">
        <v>30</v>
      </c>
      <c r="E143" s="53" t="s">
        <v>61</v>
      </c>
      <c r="F143" s="43">
        <v>200</v>
      </c>
      <c r="G143" s="43">
        <v>1</v>
      </c>
      <c r="H143" s="43">
        <v>0.2</v>
      </c>
      <c r="I143" s="43">
        <v>0.2</v>
      </c>
      <c r="J143" s="43">
        <v>92</v>
      </c>
      <c r="K143" s="56" t="s">
        <v>62</v>
      </c>
      <c r="L143" s="43">
        <v>13</v>
      </c>
    </row>
    <row r="144" spans="1:12" ht="15" x14ac:dyDescent="0.25">
      <c r="A144" s="14"/>
      <c r="B144" s="15"/>
      <c r="C144" s="11"/>
      <c r="D144" s="7" t="s">
        <v>31</v>
      </c>
      <c r="E144" s="42" t="s">
        <v>42</v>
      </c>
      <c r="F144" s="43">
        <v>30</v>
      </c>
      <c r="G144" s="43">
        <v>2.2799999999999998</v>
      </c>
      <c r="H144" s="43">
        <v>0.24</v>
      </c>
      <c r="I144" s="43">
        <v>14.76</v>
      </c>
      <c r="J144" s="43">
        <v>70.319999999999993</v>
      </c>
      <c r="K144" s="44" t="s">
        <v>43</v>
      </c>
      <c r="L144" s="43">
        <v>2</v>
      </c>
    </row>
    <row r="145" spans="1:12" ht="15" x14ac:dyDescent="0.25">
      <c r="A145" s="14"/>
      <c r="B145" s="15"/>
      <c r="C145" s="11"/>
      <c r="D145" s="7" t="s">
        <v>32</v>
      </c>
      <c r="E145" s="42" t="s">
        <v>44</v>
      </c>
      <c r="F145" s="43">
        <v>30</v>
      </c>
      <c r="G145" s="43">
        <v>2.34</v>
      </c>
      <c r="H145" s="43">
        <v>0.42</v>
      </c>
      <c r="I145" s="43">
        <v>11.19</v>
      </c>
      <c r="J145" s="43">
        <v>57.9</v>
      </c>
      <c r="K145" s="44" t="s">
        <v>45</v>
      </c>
      <c r="L145" s="43">
        <v>2</v>
      </c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33</v>
      </c>
      <c r="E148" s="9"/>
      <c r="F148" s="19">
        <f>SUM(F139:F147)</f>
        <v>560</v>
      </c>
      <c r="G148" s="19">
        <f t="shared" ref="G148:J148" si="61">SUM(G139:G147)</f>
        <v>26.78</v>
      </c>
      <c r="H148" s="19">
        <f t="shared" si="61"/>
        <v>24.561999999999998</v>
      </c>
      <c r="I148" s="19">
        <f t="shared" si="61"/>
        <v>54.246999999999993</v>
      </c>
      <c r="J148" s="19">
        <f t="shared" si="61"/>
        <v>626.28</v>
      </c>
      <c r="K148" s="25"/>
      <c r="L148" s="19">
        <f t="shared" ref="L148" si="62">SUM(L139:L147)</f>
        <v>91.759999999999991</v>
      </c>
    </row>
    <row r="149" spans="1:12" ht="15" x14ac:dyDescent="0.2">
      <c r="A149" s="33">
        <f>A130</f>
        <v>2</v>
      </c>
      <c r="B149" s="33">
        <f>B130</f>
        <v>2</v>
      </c>
      <c r="C149" s="63" t="s">
        <v>4</v>
      </c>
      <c r="D149" s="64"/>
      <c r="E149" s="31"/>
      <c r="F149" s="32">
        <f>F138+F148</f>
        <v>1060</v>
      </c>
      <c r="G149" s="32">
        <f t="shared" ref="G149" si="63">G138+G148</f>
        <v>46.43</v>
      </c>
      <c r="H149" s="32">
        <f t="shared" ref="H149" si="64">H138+H148</f>
        <v>33.571999999999996</v>
      </c>
      <c r="I149" s="32">
        <f t="shared" ref="I149" si="65">I138+I148</f>
        <v>116.53699999999999</v>
      </c>
      <c r="J149" s="32">
        <f t="shared" ref="J149:L149" si="66">J138+J148</f>
        <v>1109.7</v>
      </c>
      <c r="K149" s="32"/>
      <c r="L149" s="32">
        <f t="shared" si="66"/>
        <v>183.51999999999998</v>
      </c>
    </row>
    <row r="150" spans="1:12" ht="15" x14ac:dyDescent="0.25">
      <c r="A150" s="20">
        <v>2</v>
      </c>
      <c r="B150" s="21">
        <v>3</v>
      </c>
      <c r="C150" s="22" t="s">
        <v>20</v>
      </c>
      <c r="D150" s="5" t="s">
        <v>21</v>
      </c>
      <c r="E150" s="58" t="s">
        <v>147</v>
      </c>
      <c r="F150" s="62" t="s">
        <v>148</v>
      </c>
      <c r="G150" s="40">
        <v>20.7</v>
      </c>
      <c r="H150" s="40">
        <v>19.7</v>
      </c>
      <c r="I150" s="40">
        <v>31.7</v>
      </c>
      <c r="J150" s="40">
        <v>387</v>
      </c>
      <c r="K150" s="59" t="s">
        <v>149</v>
      </c>
      <c r="L150" s="40">
        <v>30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22</v>
      </c>
      <c r="E152" s="53" t="s">
        <v>85</v>
      </c>
      <c r="F152" s="43">
        <v>200</v>
      </c>
      <c r="G152" s="43">
        <v>3.2</v>
      </c>
      <c r="H152" s="43">
        <v>2.7</v>
      </c>
      <c r="I152" s="43">
        <v>14.71</v>
      </c>
      <c r="J152" s="43">
        <v>79</v>
      </c>
      <c r="K152" s="56" t="s">
        <v>86</v>
      </c>
      <c r="L152" s="43">
        <v>25</v>
      </c>
    </row>
    <row r="153" spans="1:12" ht="15.75" customHeight="1" x14ac:dyDescent="0.25">
      <c r="A153" s="23"/>
      <c r="B153" s="15"/>
      <c r="C153" s="11"/>
      <c r="D153" s="7" t="s">
        <v>23</v>
      </c>
      <c r="E153" s="42" t="s">
        <v>63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70.319999999999993</v>
      </c>
      <c r="K153" s="44" t="s">
        <v>43</v>
      </c>
      <c r="L153" s="43">
        <v>2</v>
      </c>
    </row>
    <row r="154" spans="1:12" ht="15.75" customHeight="1" x14ac:dyDescent="0.25">
      <c r="A154" s="23"/>
      <c r="B154" s="15"/>
      <c r="C154" s="11"/>
      <c r="D154" s="7" t="s">
        <v>23</v>
      </c>
      <c r="E154" s="42" t="s">
        <v>44</v>
      </c>
      <c r="F154" s="43">
        <v>20</v>
      </c>
      <c r="G154" s="43">
        <v>1.56</v>
      </c>
      <c r="H154" s="43">
        <v>0.28000000000000003</v>
      </c>
      <c r="I154" s="43">
        <v>7.46</v>
      </c>
      <c r="J154" s="43">
        <v>38.6</v>
      </c>
      <c r="K154" s="44" t="s">
        <v>45</v>
      </c>
      <c r="L154" s="43">
        <v>2</v>
      </c>
    </row>
    <row r="155" spans="1:12" ht="15.75" customHeight="1" x14ac:dyDescent="0.25">
      <c r="A155" s="23"/>
      <c r="B155" s="15"/>
      <c r="C155" s="11"/>
      <c r="D155" s="7" t="s">
        <v>23</v>
      </c>
      <c r="E155" s="53" t="s">
        <v>150</v>
      </c>
      <c r="F155" s="43">
        <v>60</v>
      </c>
      <c r="G155" s="43">
        <v>3.6</v>
      </c>
      <c r="H155" s="43">
        <v>3.2</v>
      </c>
      <c r="I155" s="43">
        <v>36.6</v>
      </c>
      <c r="J155" s="43">
        <v>190</v>
      </c>
      <c r="K155" s="56" t="s">
        <v>151</v>
      </c>
      <c r="L155" s="43">
        <v>5</v>
      </c>
    </row>
    <row r="156" spans="1:12" ht="15" x14ac:dyDescent="0.25">
      <c r="A156" s="23"/>
      <c r="B156" s="15"/>
      <c r="C156" s="11"/>
      <c r="D156" s="7" t="s">
        <v>24</v>
      </c>
      <c r="E156" s="53" t="s">
        <v>50</v>
      </c>
      <c r="F156" s="43">
        <v>150</v>
      </c>
      <c r="G156" s="43">
        <v>0.6</v>
      </c>
      <c r="H156" s="43">
        <v>0.6</v>
      </c>
      <c r="I156" s="43">
        <v>14.7</v>
      </c>
      <c r="J156" s="43">
        <v>70.5</v>
      </c>
      <c r="K156" s="56" t="s">
        <v>51</v>
      </c>
      <c r="L156" s="43">
        <v>16.760000000000002</v>
      </c>
    </row>
    <row r="157" spans="1:12" ht="15" x14ac:dyDescent="0.25">
      <c r="A157" s="23"/>
      <c r="B157" s="15"/>
      <c r="C157" s="11"/>
      <c r="D157" s="6"/>
      <c r="E157" s="53" t="s">
        <v>48</v>
      </c>
      <c r="F157" s="43">
        <v>15</v>
      </c>
      <c r="G157" s="43">
        <v>3.657</v>
      </c>
      <c r="H157" s="43">
        <v>3.7280000000000002</v>
      </c>
      <c r="I157" s="43">
        <v>0</v>
      </c>
      <c r="J157" s="43">
        <v>49</v>
      </c>
      <c r="K157" s="56" t="s">
        <v>49</v>
      </c>
      <c r="L157" s="43">
        <v>11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475</v>
      </c>
      <c r="G159" s="19">
        <f t="shared" ref="G159:J159" si="67">SUM(G150:G158)</f>
        <v>35.597000000000001</v>
      </c>
      <c r="H159" s="19">
        <f t="shared" si="67"/>
        <v>30.448</v>
      </c>
      <c r="I159" s="19">
        <f t="shared" si="67"/>
        <v>119.92999999999999</v>
      </c>
      <c r="J159" s="19">
        <f t="shared" si="67"/>
        <v>884.42</v>
      </c>
      <c r="K159" s="25"/>
      <c r="L159" s="19">
        <f t="shared" ref="L159" si="68">SUM(L150:L158)</f>
        <v>91.76</v>
      </c>
    </row>
    <row r="160" spans="1:12" ht="15" x14ac:dyDescent="0.25">
      <c r="A160" s="26">
        <f>A150</f>
        <v>2</v>
      </c>
      <c r="B160" s="13">
        <f>B150</f>
        <v>3</v>
      </c>
      <c r="C160" s="10" t="s">
        <v>25</v>
      </c>
      <c r="D160" s="7" t="s">
        <v>26</v>
      </c>
      <c r="E160" s="53" t="s">
        <v>89</v>
      </c>
      <c r="F160" s="43">
        <v>60</v>
      </c>
      <c r="G160" s="43">
        <v>0.96</v>
      </c>
      <c r="H160" s="43">
        <v>6.06</v>
      </c>
      <c r="I160" s="43">
        <v>1.8</v>
      </c>
      <c r="J160" s="43">
        <v>65.400000000000006</v>
      </c>
      <c r="K160" s="56" t="s">
        <v>88</v>
      </c>
      <c r="L160" s="43">
        <v>9.76</v>
      </c>
    </row>
    <row r="161" spans="1:12" ht="15" x14ac:dyDescent="0.25">
      <c r="A161" s="23"/>
      <c r="B161" s="15"/>
      <c r="C161" s="11"/>
      <c r="D161" s="7" t="s">
        <v>27</v>
      </c>
      <c r="E161" s="53" t="s">
        <v>152</v>
      </c>
      <c r="F161" s="43">
        <v>250</v>
      </c>
      <c r="G161" s="43">
        <v>4.8499999999999996</v>
      </c>
      <c r="H161" s="43">
        <v>6.45</v>
      </c>
      <c r="I161" s="43">
        <v>24.75</v>
      </c>
      <c r="J161" s="43">
        <v>176.25</v>
      </c>
      <c r="K161" s="56" t="s">
        <v>153</v>
      </c>
      <c r="L161" s="43">
        <v>10</v>
      </c>
    </row>
    <row r="162" spans="1:12" ht="15" x14ac:dyDescent="0.25">
      <c r="A162" s="23"/>
      <c r="B162" s="15"/>
      <c r="C162" s="11"/>
      <c r="D162" s="7" t="s">
        <v>28</v>
      </c>
      <c r="E162" s="53" t="s">
        <v>92</v>
      </c>
      <c r="F162" s="57" t="s">
        <v>93</v>
      </c>
      <c r="G162" s="43">
        <v>13.6</v>
      </c>
      <c r="H162" s="43">
        <v>13.5</v>
      </c>
      <c r="I162" s="43">
        <v>4.0999999999999996</v>
      </c>
      <c r="J162" s="43">
        <v>192</v>
      </c>
      <c r="K162" s="56" t="s">
        <v>94</v>
      </c>
      <c r="L162" s="43">
        <v>35</v>
      </c>
    </row>
    <row r="163" spans="1:12" ht="15" x14ac:dyDescent="0.25">
      <c r="A163" s="23"/>
      <c r="B163" s="15"/>
      <c r="C163" s="11"/>
      <c r="D163" s="7" t="s">
        <v>29</v>
      </c>
      <c r="E163" s="53" t="s">
        <v>127</v>
      </c>
      <c r="F163" s="43">
        <v>150</v>
      </c>
      <c r="G163" s="43">
        <v>6.28</v>
      </c>
      <c r="H163" s="43">
        <v>0.75</v>
      </c>
      <c r="I163" s="43">
        <v>32.270000000000003</v>
      </c>
      <c r="J163" s="43">
        <v>161</v>
      </c>
      <c r="K163" s="44">
        <v>0</v>
      </c>
      <c r="L163" s="43">
        <v>20</v>
      </c>
    </row>
    <row r="164" spans="1:12" ht="15" x14ac:dyDescent="0.25">
      <c r="A164" s="23"/>
      <c r="B164" s="15"/>
      <c r="C164" s="11"/>
      <c r="D164" s="7" t="s">
        <v>30</v>
      </c>
      <c r="E164" s="53" t="s">
        <v>81</v>
      </c>
      <c r="F164" s="43">
        <v>200</v>
      </c>
      <c r="G164" s="43">
        <v>0.5</v>
      </c>
      <c r="H164" s="43">
        <v>0.2</v>
      </c>
      <c r="I164" s="43">
        <v>22.2</v>
      </c>
      <c r="J164" s="43">
        <v>93</v>
      </c>
      <c r="K164" s="56" t="s">
        <v>82</v>
      </c>
      <c r="L164" s="43">
        <v>13</v>
      </c>
    </row>
    <row r="165" spans="1:12" ht="15" x14ac:dyDescent="0.25">
      <c r="A165" s="23"/>
      <c r="B165" s="15"/>
      <c r="C165" s="11"/>
      <c r="D165" s="7" t="s">
        <v>31</v>
      </c>
      <c r="E165" s="42" t="s">
        <v>42</v>
      </c>
      <c r="F165" s="43">
        <v>30</v>
      </c>
      <c r="G165" s="43">
        <v>2.2799999999999998</v>
      </c>
      <c r="H165" s="43">
        <v>0.24</v>
      </c>
      <c r="I165" s="43">
        <v>14.76</v>
      </c>
      <c r="J165" s="43">
        <v>70.319999999999993</v>
      </c>
      <c r="K165" s="44" t="s">
        <v>43</v>
      </c>
      <c r="L165" s="43">
        <v>2</v>
      </c>
    </row>
    <row r="166" spans="1:12" ht="15" x14ac:dyDescent="0.25">
      <c r="A166" s="23"/>
      <c r="B166" s="15"/>
      <c r="C166" s="11"/>
      <c r="D166" s="7" t="s">
        <v>32</v>
      </c>
      <c r="E166" s="42" t="s">
        <v>44</v>
      </c>
      <c r="F166" s="43">
        <v>30</v>
      </c>
      <c r="G166" s="43">
        <v>2.34</v>
      </c>
      <c r="H166" s="43">
        <v>0.42</v>
      </c>
      <c r="I166" s="43">
        <v>11.19</v>
      </c>
      <c r="J166" s="43">
        <v>57.9</v>
      </c>
      <c r="K166" s="44" t="s">
        <v>45</v>
      </c>
      <c r="L166" s="43">
        <v>2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720</v>
      </c>
      <c r="G169" s="19">
        <f t="shared" ref="G169:J169" si="69">SUM(G160:G168)</f>
        <v>30.810000000000002</v>
      </c>
      <c r="H169" s="19">
        <f t="shared" si="69"/>
        <v>27.619999999999997</v>
      </c>
      <c r="I169" s="19">
        <f t="shared" si="69"/>
        <v>111.07000000000001</v>
      </c>
      <c r="J169" s="19">
        <f t="shared" si="69"/>
        <v>815.87</v>
      </c>
      <c r="K169" s="25"/>
      <c r="L169" s="19">
        <f t="shared" ref="L169" si="70">SUM(L160:L168)</f>
        <v>91.759999999999991</v>
      </c>
    </row>
    <row r="170" spans="1:12" ht="15" x14ac:dyDescent="0.2">
      <c r="A170" s="29">
        <f>A150</f>
        <v>2</v>
      </c>
      <c r="B170" s="30">
        <f>B150</f>
        <v>3</v>
      </c>
      <c r="C170" s="63" t="s">
        <v>4</v>
      </c>
      <c r="D170" s="64"/>
      <c r="E170" s="31"/>
      <c r="F170" s="32">
        <f>F159+F169</f>
        <v>1195</v>
      </c>
      <c r="G170" s="32">
        <f t="shared" ref="G170" si="71">G159+G169</f>
        <v>66.407000000000011</v>
      </c>
      <c r="H170" s="32">
        <f t="shared" ref="H170" si="72">H159+H169</f>
        <v>58.067999999999998</v>
      </c>
      <c r="I170" s="32">
        <f t="shared" ref="I170" si="73">I159+I169</f>
        <v>231</v>
      </c>
      <c r="J170" s="32">
        <f t="shared" ref="J170:L170" si="74">J159+J169</f>
        <v>1700.29</v>
      </c>
      <c r="K170" s="32"/>
      <c r="L170" s="32">
        <f t="shared" si="74"/>
        <v>183.51999999999998</v>
      </c>
    </row>
    <row r="171" spans="1:12" ht="15" x14ac:dyDescent="0.25">
      <c r="A171" s="20">
        <v>2</v>
      </c>
      <c r="B171" s="21">
        <v>4</v>
      </c>
      <c r="C171" s="22" t="s">
        <v>20</v>
      </c>
      <c r="D171" s="5" t="s">
        <v>21</v>
      </c>
      <c r="E171" s="58" t="s">
        <v>154</v>
      </c>
      <c r="F171" s="40">
        <v>200</v>
      </c>
      <c r="G171" s="40">
        <v>11.52</v>
      </c>
      <c r="H171" s="40">
        <v>12.46</v>
      </c>
      <c r="I171" s="40">
        <v>34.6</v>
      </c>
      <c r="J171" s="40">
        <v>296.60000000000002</v>
      </c>
      <c r="K171" s="59" t="s">
        <v>155</v>
      </c>
      <c r="L171" s="40">
        <v>54</v>
      </c>
    </row>
    <row r="172" spans="1:12" ht="15" x14ac:dyDescent="0.25">
      <c r="A172" s="23"/>
      <c r="B172" s="15"/>
      <c r="C172" s="11"/>
      <c r="D172" s="6"/>
      <c r="E172" s="53" t="s">
        <v>66</v>
      </c>
      <c r="F172" s="43">
        <v>10</v>
      </c>
      <c r="G172" s="43">
        <v>0.05</v>
      </c>
      <c r="H172" s="43">
        <v>8.25</v>
      </c>
      <c r="I172" s="43">
        <v>0.08</v>
      </c>
      <c r="J172" s="43">
        <v>74.77</v>
      </c>
      <c r="K172" s="56" t="s">
        <v>67</v>
      </c>
      <c r="L172" s="43">
        <v>7</v>
      </c>
    </row>
    <row r="173" spans="1:12" ht="15" x14ac:dyDescent="0.25">
      <c r="A173" s="23"/>
      <c r="B173" s="15"/>
      <c r="C173" s="11"/>
      <c r="D173" s="7" t="s">
        <v>22</v>
      </c>
      <c r="E173" s="53" t="s">
        <v>68</v>
      </c>
      <c r="F173" s="43">
        <v>200</v>
      </c>
      <c r="G173" s="43">
        <v>0.06</v>
      </c>
      <c r="H173" s="43">
        <v>0.01</v>
      </c>
      <c r="I173" s="43">
        <v>10.19</v>
      </c>
      <c r="J173" s="43">
        <v>41.08</v>
      </c>
      <c r="K173" s="56" t="s">
        <v>156</v>
      </c>
      <c r="L173" s="43">
        <v>10.76</v>
      </c>
    </row>
    <row r="174" spans="1:12" ht="15" x14ac:dyDescent="0.25">
      <c r="A174" s="23"/>
      <c r="B174" s="15"/>
      <c r="C174" s="11"/>
      <c r="D174" s="7" t="s">
        <v>23</v>
      </c>
      <c r="E174" s="42" t="s">
        <v>63</v>
      </c>
      <c r="F174" s="43">
        <v>30</v>
      </c>
      <c r="G174" s="43">
        <v>2.2799999999999998</v>
      </c>
      <c r="H174" s="43">
        <v>0.24</v>
      </c>
      <c r="I174" s="43">
        <v>14.76</v>
      </c>
      <c r="J174" s="43">
        <v>70.319999999999993</v>
      </c>
      <c r="K174" s="44" t="s">
        <v>43</v>
      </c>
      <c r="L174" s="43">
        <v>2</v>
      </c>
    </row>
    <row r="175" spans="1:12" ht="15" x14ac:dyDescent="0.25">
      <c r="A175" s="23"/>
      <c r="B175" s="15"/>
      <c r="C175" s="11"/>
      <c r="D175" s="7"/>
      <c r="E175" s="42" t="s">
        <v>44</v>
      </c>
      <c r="F175" s="43">
        <v>20</v>
      </c>
      <c r="G175" s="43">
        <v>1.56</v>
      </c>
      <c r="H175" s="43">
        <v>0.28000000000000003</v>
      </c>
      <c r="I175" s="43">
        <v>7.46</v>
      </c>
      <c r="J175" s="43">
        <v>38.6</v>
      </c>
      <c r="K175" s="44" t="s">
        <v>45</v>
      </c>
      <c r="L175" s="43">
        <v>2</v>
      </c>
    </row>
    <row r="176" spans="1:12" ht="15" x14ac:dyDescent="0.25">
      <c r="A176" s="23"/>
      <c r="B176" s="15"/>
      <c r="C176" s="11"/>
      <c r="D176" s="7" t="s">
        <v>24</v>
      </c>
      <c r="E176" s="53" t="s">
        <v>50</v>
      </c>
      <c r="F176" s="43">
        <v>150</v>
      </c>
      <c r="G176" s="43">
        <v>0.6</v>
      </c>
      <c r="H176" s="43">
        <v>0.6</v>
      </c>
      <c r="I176" s="43">
        <v>14.7</v>
      </c>
      <c r="J176" s="43">
        <v>70.5</v>
      </c>
      <c r="K176" s="56" t="s">
        <v>51</v>
      </c>
      <c r="L176" s="43">
        <v>16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SUM(F171:F178)</f>
        <v>610</v>
      </c>
      <c r="G179" s="19">
        <f t="shared" ref="G179:J179" si="75">SUM(G171:G178)</f>
        <v>16.07</v>
      </c>
      <c r="H179" s="19">
        <f t="shared" si="75"/>
        <v>21.840000000000003</v>
      </c>
      <c r="I179" s="19">
        <f t="shared" si="75"/>
        <v>81.789999999999992</v>
      </c>
      <c r="J179" s="19">
        <f t="shared" si="75"/>
        <v>591.87</v>
      </c>
      <c r="K179" s="25"/>
      <c r="L179" s="19">
        <f t="shared" ref="L179" si="76">SUM(L171:L178)</f>
        <v>91.76</v>
      </c>
    </row>
    <row r="180" spans="1:12" ht="15" x14ac:dyDescent="0.25">
      <c r="A180" s="26">
        <f>A171</f>
        <v>2</v>
      </c>
      <c r="B180" s="13">
        <f>B171</f>
        <v>4</v>
      </c>
      <c r="C180" s="10" t="s">
        <v>25</v>
      </c>
      <c r="D180" s="7" t="s">
        <v>26</v>
      </c>
      <c r="E180" s="53" t="s">
        <v>119</v>
      </c>
      <c r="F180" s="43">
        <v>60</v>
      </c>
      <c r="G180" s="43">
        <v>0.96</v>
      </c>
      <c r="H180" s="43">
        <v>6.06</v>
      </c>
      <c r="I180" s="43">
        <v>5.76</v>
      </c>
      <c r="J180" s="43">
        <v>81.599999999999994</v>
      </c>
      <c r="K180" s="55" t="s">
        <v>120</v>
      </c>
      <c r="L180" s="43">
        <v>9.76</v>
      </c>
    </row>
    <row r="181" spans="1:12" ht="15" x14ac:dyDescent="0.25">
      <c r="A181" s="23"/>
      <c r="B181" s="15"/>
      <c r="C181" s="11"/>
      <c r="D181" s="7" t="s">
        <v>27</v>
      </c>
      <c r="E181" s="53" t="s">
        <v>157</v>
      </c>
      <c r="F181" s="43">
        <v>250</v>
      </c>
      <c r="G181" s="43">
        <v>2.2999999999999998</v>
      </c>
      <c r="H181" s="43">
        <v>4.25</v>
      </c>
      <c r="I181" s="43">
        <v>15.13</v>
      </c>
      <c r="J181" s="43">
        <v>108</v>
      </c>
      <c r="K181" s="56" t="s">
        <v>158</v>
      </c>
      <c r="L181" s="43">
        <v>10</v>
      </c>
    </row>
    <row r="182" spans="1:12" ht="15" x14ac:dyDescent="0.25">
      <c r="A182" s="23"/>
      <c r="B182" s="15"/>
      <c r="C182" s="11"/>
      <c r="D182" s="7" t="s">
        <v>28</v>
      </c>
      <c r="E182" s="53" t="s">
        <v>159</v>
      </c>
      <c r="F182" s="43">
        <v>90</v>
      </c>
      <c r="G182" s="43">
        <v>16.02</v>
      </c>
      <c r="H182" s="43">
        <v>15.75</v>
      </c>
      <c r="I182" s="43">
        <v>12.87</v>
      </c>
      <c r="J182" s="43">
        <v>257.39999999999998</v>
      </c>
      <c r="K182" s="56" t="s">
        <v>160</v>
      </c>
      <c r="L182" s="43">
        <v>35</v>
      </c>
    </row>
    <row r="183" spans="1:12" ht="15" x14ac:dyDescent="0.25">
      <c r="A183" s="23"/>
      <c r="B183" s="15"/>
      <c r="C183" s="11"/>
      <c r="D183" s="7" t="s">
        <v>29</v>
      </c>
      <c r="E183" s="53" t="s">
        <v>79</v>
      </c>
      <c r="F183" s="43">
        <v>150</v>
      </c>
      <c r="G183" s="43">
        <v>8.5500000000000007</v>
      </c>
      <c r="H183" s="43">
        <v>7.85</v>
      </c>
      <c r="I183" s="43">
        <v>37.08</v>
      </c>
      <c r="J183" s="43">
        <v>253.05</v>
      </c>
      <c r="K183" s="56" t="s">
        <v>80</v>
      </c>
      <c r="L183" s="43">
        <v>20</v>
      </c>
    </row>
    <row r="184" spans="1:12" ht="15" x14ac:dyDescent="0.25">
      <c r="A184" s="23"/>
      <c r="B184" s="15"/>
      <c r="C184" s="11"/>
      <c r="D184" s="7" t="s">
        <v>30</v>
      </c>
      <c r="E184" s="53" t="s">
        <v>61</v>
      </c>
      <c r="F184" s="43">
        <v>200</v>
      </c>
      <c r="G184" s="43">
        <v>1</v>
      </c>
      <c r="H184" s="43">
        <v>10.199999999999999</v>
      </c>
      <c r="I184" s="43">
        <v>0.2</v>
      </c>
      <c r="J184" s="43">
        <v>92</v>
      </c>
      <c r="K184" s="56" t="s">
        <v>62</v>
      </c>
      <c r="L184" s="43">
        <v>13</v>
      </c>
    </row>
    <row r="185" spans="1:12" ht="15" x14ac:dyDescent="0.25">
      <c r="A185" s="23"/>
      <c r="B185" s="15"/>
      <c r="C185" s="11"/>
      <c r="D185" s="7" t="s">
        <v>31</v>
      </c>
      <c r="E185" s="42" t="s">
        <v>42</v>
      </c>
      <c r="F185" s="43">
        <v>30</v>
      </c>
      <c r="G185" s="43">
        <v>2.2799999999999998</v>
      </c>
      <c r="H185" s="43">
        <v>0.24</v>
      </c>
      <c r="I185" s="43">
        <v>14.76</v>
      </c>
      <c r="J185" s="43">
        <v>70.319999999999993</v>
      </c>
      <c r="K185" s="44" t="s">
        <v>43</v>
      </c>
      <c r="L185" s="43">
        <v>2</v>
      </c>
    </row>
    <row r="186" spans="1:12" ht="15" x14ac:dyDescent="0.25">
      <c r="A186" s="23"/>
      <c r="B186" s="15"/>
      <c r="C186" s="11"/>
      <c r="D186" s="7" t="s">
        <v>32</v>
      </c>
      <c r="E186" s="42" t="s">
        <v>44</v>
      </c>
      <c r="F186" s="43">
        <v>30</v>
      </c>
      <c r="G186" s="43">
        <v>2.34</v>
      </c>
      <c r="H186" s="43">
        <v>0.42</v>
      </c>
      <c r="I186" s="43">
        <v>11.19</v>
      </c>
      <c r="J186" s="43">
        <v>57.9</v>
      </c>
      <c r="K186" s="44" t="s">
        <v>45</v>
      </c>
      <c r="L186" s="43">
        <v>2</v>
      </c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810</v>
      </c>
      <c r="G189" s="19">
        <f t="shared" ref="G189:J189" si="77">SUM(G180:G188)</f>
        <v>33.450000000000003</v>
      </c>
      <c r="H189" s="19">
        <f t="shared" si="77"/>
        <v>44.77</v>
      </c>
      <c r="I189" s="19">
        <f t="shared" si="77"/>
        <v>96.990000000000009</v>
      </c>
      <c r="J189" s="19">
        <f t="shared" si="77"/>
        <v>920.26999999999987</v>
      </c>
      <c r="K189" s="25"/>
      <c r="L189" s="19">
        <f t="shared" ref="L189" si="78">SUM(L180:L188)</f>
        <v>91.759999999999991</v>
      </c>
    </row>
    <row r="190" spans="1:12" ht="15" x14ac:dyDescent="0.2">
      <c r="A190" s="29">
        <f>A171</f>
        <v>2</v>
      </c>
      <c r="B190" s="30">
        <f>B171</f>
        <v>4</v>
      </c>
      <c r="C190" s="63" t="s">
        <v>4</v>
      </c>
      <c r="D190" s="64"/>
      <c r="E190" s="31"/>
      <c r="F190" s="32">
        <f>F179+F189</f>
        <v>1420</v>
      </c>
      <c r="G190" s="32">
        <f t="shared" ref="G190" si="79">G179+G189</f>
        <v>49.52</v>
      </c>
      <c r="H190" s="32">
        <f t="shared" ref="H190" si="80">H179+H189</f>
        <v>66.610000000000014</v>
      </c>
      <c r="I190" s="32">
        <f t="shared" ref="I190" si="81">I179+I189</f>
        <v>178.78</v>
      </c>
      <c r="J190" s="32">
        <f t="shared" ref="J190:L190" si="82">J179+J189</f>
        <v>1512.1399999999999</v>
      </c>
      <c r="K190" s="32"/>
      <c r="L190" s="32">
        <f t="shared" si="82"/>
        <v>183.51999999999998</v>
      </c>
    </row>
    <row r="191" spans="1:12" ht="15" x14ac:dyDescent="0.25">
      <c r="A191" s="20">
        <v>2</v>
      </c>
      <c r="B191" s="21">
        <v>5</v>
      </c>
      <c r="C191" s="22" t="s">
        <v>20</v>
      </c>
      <c r="D191" s="5" t="s">
        <v>21</v>
      </c>
      <c r="E191" s="58" t="s">
        <v>64</v>
      </c>
      <c r="F191" s="40">
        <v>180</v>
      </c>
      <c r="G191" s="40">
        <v>10.89</v>
      </c>
      <c r="H191" s="40">
        <v>9.09</v>
      </c>
      <c r="I191" s="40">
        <v>30.6</v>
      </c>
      <c r="J191" s="40">
        <v>247.5</v>
      </c>
      <c r="K191" s="59" t="s">
        <v>65</v>
      </c>
      <c r="L191" s="40">
        <v>46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22</v>
      </c>
      <c r="E193" s="53" t="s">
        <v>117</v>
      </c>
      <c r="F193" s="43">
        <v>200</v>
      </c>
      <c r="G193" s="43">
        <v>0.1</v>
      </c>
      <c r="H193" s="43">
        <v>0</v>
      </c>
      <c r="I193" s="43">
        <v>15</v>
      </c>
      <c r="J193" s="43">
        <v>60</v>
      </c>
      <c r="K193" s="56" t="s">
        <v>118</v>
      </c>
      <c r="L193" s="43">
        <v>7</v>
      </c>
    </row>
    <row r="194" spans="1:12" ht="15" x14ac:dyDescent="0.25">
      <c r="A194" s="23"/>
      <c r="B194" s="15"/>
      <c r="C194" s="11"/>
      <c r="D194" s="7" t="s">
        <v>23</v>
      </c>
      <c r="E194" s="42" t="s">
        <v>63</v>
      </c>
      <c r="F194" s="43">
        <v>30</v>
      </c>
      <c r="G194" s="43">
        <v>2.2799999999999998</v>
      </c>
      <c r="H194" s="43">
        <v>0.24</v>
      </c>
      <c r="I194" s="43">
        <v>14.76</v>
      </c>
      <c r="J194" s="43">
        <v>70.319999999999993</v>
      </c>
      <c r="K194" s="44" t="s">
        <v>43</v>
      </c>
      <c r="L194" s="43">
        <v>2</v>
      </c>
    </row>
    <row r="195" spans="1:12" ht="15" x14ac:dyDescent="0.25">
      <c r="A195" s="23"/>
      <c r="B195" s="15"/>
      <c r="C195" s="11"/>
      <c r="D195" s="7" t="s">
        <v>23</v>
      </c>
      <c r="E195" s="42" t="s">
        <v>44</v>
      </c>
      <c r="F195" s="43">
        <v>20</v>
      </c>
      <c r="G195" s="43">
        <v>1.56</v>
      </c>
      <c r="H195" s="43">
        <v>0.28000000000000003</v>
      </c>
      <c r="I195" s="43">
        <v>7.46</v>
      </c>
      <c r="J195" s="43">
        <v>38.6</v>
      </c>
      <c r="K195" s="44" t="s">
        <v>45</v>
      </c>
      <c r="L195" s="43">
        <v>2</v>
      </c>
    </row>
    <row r="196" spans="1:12" ht="15" x14ac:dyDescent="0.25">
      <c r="A196" s="23"/>
      <c r="B196" s="15"/>
      <c r="C196" s="11"/>
      <c r="D196" s="7" t="s">
        <v>24</v>
      </c>
      <c r="E196" s="53" t="s">
        <v>50</v>
      </c>
      <c r="F196" s="43">
        <v>150</v>
      </c>
      <c r="G196" s="43">
        <v>0.6</v>
      </c>
      <c r="H196" s="43">
        <v>0.6</v>
      </c>
      <c r="I196" s="43">
        <v>14.7</v>
      </c>
      <c r="J196" s="43">
        <v>70.5</v>
      </c>
      <c r="K196" s="56" t="s">
        <v>51</v>
      </c>
      <c r="L196" s="43">
        <v>16</v>
      </c>
    </row>
    <row r="197" spans="1:12" ht="15" x14ac:dyDescent="0.25">
      <c r="A197" s="23"/>
      <c r="B197" s="15"/>
      <c r="C197" s="11"/>
      <c r="D197" s="6"/>
      <c r="E197" s="53" t="s">
        <v>70</v>
      </c>
      <c r="F197" s="43">
        <v>100</v>
      </c>
      <c r="G197" s="43">
        <v>5</v>
      </c>
      <c r="H197" s="43">
        <v>3.2</v>
      </c>
      <c r="I197" s="43">
        <v>8.5</v>
      </c>
      <c r="J197" s="43">
        <v>87</v>
      </c>
      <c r="K197" s="56" t="s">
        <v>71</v>
      </c>
      <c r="L197" s="43">
        <v>18.760000000000002</v>
      </c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.75" customHeight="1" x14ac:dyDescent="0.25">
      <c r="A199" s="24"/>
      <c r="B199" s="17"/>
      <c r="C199" s="8"/>
      <c r="D199" s="18" t="s">
        <v>33</v>
      </c>
      <c r="E199" s="9"/>
      <c r="F199" s="19">
        <f>SUM(F191:F198)</f>
        <v>680</v>
      </c>
      <c r="G199" s="19">
        <f t="shared" ref="G199:J199" si="83">SUM(G191:G198)</f>
        <v>20.43</v>
      </c>
      <c r="H199" s="19">
        <f t="shared" si="83"/>
        <v>13.41</v>
      </c>
      <c r="I199" s="19">
        <f t="shared" si="83"/>
        <v>91.02</v>
      </c>
      <c r="J199" s="19">
        <f t="shared" si="83"/>
        <v>573.92000000000007</v>
      </c>
      <c r="K199" s="25"/>
      <c r="L199" s="19">
        <f t="shared" ref="L199" si="84">SUM(L191:L198)</f>
        <v>91.76</v>
      </c>
    </row>
    <row r="200" spans="1:12" ht="15" x14ac:dyDescent="0.25">
      <c r="A200" s="26">
        <f>A191</f>
        <v>2</v>
      </c>
      <c r="B200" s="13">
        <f>B191</f>
        <v>5</v>
      </c>
      <c r="C200" s="10" t="s">
        <v>25</v>
      </c>
      <c r="D200" s="7" t="s">
        <v>26</v>
      </c>
      <c r="E200" s="53" t="s">
        <v>121</v>
      </c>
      <c r="F200" s="43">
        <v>60</v>
      </c>
      <c r="G200" s="43">
        <v>0.66</v>
      </c>
      <c r="H200" s="43">
        <v>6.06</v>
      </c>
      <c r="I200" s="43">
        <v>5.46</v>
      </c>
      <c r="J200" s="43">
        <v>79.2</v>
      </c>
      <c r="K200" s="55" t="s">
        <v>122</v>
      </c>
      <c r="L200" s="43">
        <v>9.76</v>
      </c>
    </row>
    <row r="201" spans="1:12" ht="15" x14ac:dyDescent="0.25">
      <c r="A201" s="23"/>
      <c r="B201" s="15"/>
      <c r="C201" s="11"/>
      <c r="D201" s="7" t="s">
        <v>27</v>
      </c>
      <c r="E201" s="53" t="s">
        <v>161</v>
      </c>
      <c r="F201" s="43">
        <v>250</v>
      </c>
      <c r="G201" s="43">
        <v>2.7</v>
      </c>
      <c r="H201" s="43">
        <v>2.85</v>
      </c>
      <c r="I201" s="43">
        <v>18.829999999999998</v>
      </c>
      <c r="J201" s="43">
        <v>111.25</v>
      </c>
      <c r="K201" s="56" t="s">
        <v>162</v>
      </c>
      <c r="L201" s="43">
        <v>10</v>
      </c>
    </row>
    <row r="202" spans="1:12" ht="15" x14ac:dyDescent="0.25">
      <c r="A202" s="23"/>
      <c r="B202" s="15"/>
      <c r="C202" s="11"/>
      <c r="D202" s="7" t="s">
        <v>28</v>
      </c>
      <c r="E202" s="53" t="s">
        <v>163</v>
      </c>
      <c r="F202" s="43">
        <v>100</v>
      </c>
      <c r="G202" s="43">
        <v>16.52</v>
      </c>
      <c r="H202" s="43">
        <v>7.29</v>
      </c>
      <c r="I202" s="43">
        <v>15.91</v>
      </c>
      <c r="J202" s="43">
        <v>195.36</v>
      </c>
      <c r="K202" s="56" t="s">
        <v>164</v>
      </c>
      <c r="L202" s="43">
        <v>35</v>
      </c>
    </row>
    <row r="203" spans="1:12" ht="15" x14ac:dyDescent="0.25">
      <c r="A203" s="23"/>
      <c r="B203" s="15"/>
      <c r="C203" s="11"/>
      <c r="D203" s="7" t="s">
        <v>29</v>
      </c>
      <c r="E203" s="53" t="s">
        <v>109</v>
      </c>
      <c r="F203" s="43">
        <v>75</v>
      </c>
      <c r="G203" s="43">
        <v>1.575</v>
      </c>
      <c r="H203" s="43">
        <v>3.3</v>
      </c>
      <c r="I203" s="43">
        <v>8.1750000000000007</v>
      </c>
      <c r="J203" s="43">
        <v>69</v>
      </c>
      <c r="K203" s="56" t="s">
        <v>110</v>
      </c>
      <c r="L203" s="43">
        <v>10</v>
      </c>
    </row>
    <row r="204" spans="1:12" ht="15" x14ac:dyDescent="0.25">
      <c r="A204" s="23"/>
      <c r="B204" s="15"/>
      <c r="C204" s="11"/>
      <c r="D204" s="7" t="s">
        <v>29</v>
      </c>
      <c r="E204" s="53" t="s">
        <v>113</v>
      </c>
      <c r="F204" s="43">
        <v>75</v>
      </c>
      <c r="G204" s="43">
        <v>2.78</v>
      </c>
      <c r="H204" s="43">
        <v>2.7</v>
      </c>
      <c r="I204" s="43">
        <v>2.93</v>
      </c>
      <c r="J204" s="43">
        <v>47.25</v>
      </c>
      <c r="K204" s="56" t="s">
        <v>114</v>
      </c>
      <c r="L204" s="43">
        <v>10</v>
      </c>
    </row>
    <row r="205" spans="1:12" ht="15" x14ac:dyDescent="0.25">
      <c r="A205" s="23"/>
      <c r="B205" s="15"/>
      <c r="C205" s="11"/>
      <c r="D205" s="7" t="s">
        <v>30</v>
      </c>
      <c r="E205" s="53" t="s">
        <v>61</v>
      </c>
      <c r="F205" s="43">
        <v>200</v>
      </c>
      <c r="G205" s="43">
        <v>1</v>
      </c>
      <c r="H205" s="43">
        <v>0.2</v>
      </c>
      <c r="I205" s="43">
        <v>0.2</v>
      </c>
      <c r="J205" s="43">
        <v>92</v>
      </c>
      <c r="K205" s="56" t="s">
        <v>62</v>
      </c>
      <c r="L205" s="43">
        <v>13</v>
      </c>
    </row>
    <row r="206" spans="1:12" ht="15" x14ac:dyDescent="0.25">
      <c r="A206" s="23"/>
      <c r="B206" s="15"/>
      <c r="C206" s="11"/>
      <c r="D206" s="7" t="s">
        <v>31</v>
      </c>
      <c r="E206" s="42" t="s">
        <v>42</v>
      </c>
      <c r="F206" s="43">
        <v>30</v>
      </c>
      <c r="G206" s="43">
        <v>2.2799999999999998</v>
      </c>
      <c r="H206" s="43">
        <v>0.24</v>
      </c>
      <c r="I206" s="43">
        <v>14.76</v>
      </c>
      <c r="J206" s="43">
        <v>70.319999999999993</v>
      </c>
      <c r="K206" s="44" t="s">
        <v>43</v>
      </c>
      <c r="L206" s="43">
        <v>2</v>
      </c>
    </row>
    <row r="207" spans="1:12" ht="15" x14ac:dyDescent="0.25">
      <c r="A207" s="23"/>
      <c r="B207" s="15"/>
      <c r="C207" s="11"/>
      <c r="D207" s="7" t="s">
        <v>32</v>
      </c>
      <c r="E207" s="42" t="s">
        <v>44</v>
      </c>
      <c r="F207" s="43">
        <v>30</v>
      </c>
      <c r="G207" s="43">
        <v>2.34</v>
      </c>
      <c r="H207" s="43">
        <v>0.42</v>
      </c>
      <c r="I207" s="43">
        <v>11.19</v>
      </c>
      <c r="J207" s="43">
        <v>57.9</v>
      </c>
      <c r="K207" s="44" t="s">
        <v>45</v>
      </c>
      <c r="L207" s="43">
        <v>2</v>
      </c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4"/>
      <c r="B210" s="17"/>
      <c r="C210" s="8"/>
      <c r="D210" s="18" t="s">
        <v>33</v>
      </c>
      <c r="E210" s="9"/>
      <c r="F210" s="19">
        <f>SUM(F200:F209)</f>
        <v>820</v>
      </c>
      <c r="G210" s="19">
        <f t="shared" ref="G210:J210" si="85">SUM(G200:G209)</f>
        <v>29.855</v>
      </c>
      <c r="H210" s="19">
        <f t="shared" si="85"/>
        <v>23.06</v>
      </c>
      <c r="I210" s="19">
        <f t="shared" si="85"/>
        <v>77.454999999999998</v>
      </c>
      <c r="J210" s="19">
        <f t="shared" si="85"/>
        <v>722.27999999999986</v>
      </c>
      <c r="K210" s="25"/>
      <c r="L210" s="19">
        <f t="shared" ref="L210" si="86">SUM(L200:L209)</f>
        <v>91.759999999999991</v>
      </c>
    </row>
    <row r="211" spans="1:12" ht="15" x14ac:dyDescent="0.2">
      <c r="A211" s="29">
        <f>A191</f>
        <v>2</v>
      </c>
      <c r="B211" s="30">
        <f>B191</f>
        <v>5</v>
      </c>
      <c r="C211" s="63" t="s">
        <v>4</v>
      </c>
      <c r="D211" s="64"/>
      <c r="E211" s="31"/>
      <c r="F211" s="32">
        <f>F199+F210</f>
        <v>1500</v>
      </c>
      <c r="G211" s="32">
        <f t="shared" ref="G211" si="87">G199+G210</f>
        <v>50.284999999999997</v>
      </c>
      <c r="H211" s="32">
        <f t="shared" ref="H211" si="88">H199+H210</f>
        <v>36.47</v>
      </c>
      <c r="I211" s="32">
        <f t="shared" ref="I211" si="89">I199+I210</f>
        <v>168.47499999999999</v>
      </c>
      <c r="J211" s="32">
        <f t="shared" ref="J211:L211" si="90">J199+J210</f>
        <v>1296.1999999999998</v>
      </c>
      <c r="K211" s="32"/>
      <c r="L211" s="32">
        <f t="shared" si="90"/>
        <v>183.51999999999998</v>
      </c>
    </row>
    <row r="212" spans="1:12" x14ac:dyDescent="0.2">
      <c r="A212" s="27"/>
      <c r="B212" s="28"/>
      <c r="C212" s="65" t="s">
        <v>5</v>
      </c>
      <c r="D212" s="65"/>
      <c r="E212" s="65"/>
      <c r="F212" s="34">
        <f>(F25+F45+F65+F87+F108+F129+F149+F170+F190+F211)/(IF(F25=0,0,1)+IF(F45=0,0,1)+IF(F65=0,0,1)+IF(F87=0,0,1)+IF(F108=0,0,1)+IF(F129=0,0,1)+IF(F149=0,0,1)+IF(F170=0,0,1)+IF(F190=0,0,1)+IF(F211=0,0,1))</f>
        <v>1251.5</v>
      </c>
      <c r="G212" s="34">
        <f>(G25+G45+G65+G87+G108+G129+G149+G170+G190+G211)/(IF(G25=0,0,1)+IF(G45=0,0,1)+IF(G65=0,0,1)+IF(G87=0,0,1)+IF(G108=0,0,1)+IF(G129=0,0,1)+IF(G149=0,0,1)+IF(G170=0,0,1)+IF(G190=0,0,1)+IF(G211=0,0,1))</f>
        <v>55.301099999999998</v>
      </c>
      <c r="H212" s="34">
        <f>(H25+H45+H65+H87+H108+H129+H149+H170+H190+H211)/(IF(H25=0,0,1)+IF(H45=0,0,1)+IF(H65=0,0,1)+IF(H87=0,0,1)+IF(H108=0,0,1)+IF(H129=0,0,1)+IF(H149=0,0,1)+IF(H170=0,0,1)+IF(H190=0,0,1)+IF(H211=0,0,1))</f>
        <v>51.574400000000004</v>
      </c>
      <c r="I212" s="34">
        <f>(I25+I45+I65+I87+I108+I129+I149+I170+I190+I211)/(IF(I25=0,0,1)+IF(I45=0,0,1)+IF(I65=0,0,1)+IF(I87=0,0,1)+IF(I108=0,0,1)+IF(I129=0,0,1)+IF(I149=0,0,1)+IF(I170=0,0,1)+IF(I190=0,0,1)+IF(I211=0,0,1))</f>
        <v>177.72299999999998</v>
      </c>
      <c r="J212" s="34">
        <f>(J25+J45+J65+J87+J108+J129+J149+J170+J190+J211)/(IF(J25=0,0,1)+IF(J45=0,0,1)+IF(J65=0,0,1)+IF(J87=0,0,1)+IF(J108=0,0,1)+IF(J129=0,0,1)+IF(J149=0,0,1)+IF(J170=0,0,1)+IF(J190=0,0,1)+IF(J211=0,0,1))</f>
        <v>1431.77</v>
      </c>
      <c r="K212" s="34"/>
      <c r="L212" s="34">
        <f>(L25+L45+L65+L87+L108+L129+L149+L170+L190+L211)/(IF(L25=0,0,1)+IF(L45=0,0,1)+IF(L65=0,0,1)+IF(L87=0,0,1)+IF(L108=0,0,1)+IF(L129=0,0,1)+IF(L149=0,0,1)+IF(L170=0,0,1)+IF(L190=0,0,1)+IF(L211=0,0,1))</f>
        <v>183.51999999999998</v>
      </c>
    </row>
  </sheetData>
  <mergeCells count="14">
    <mergeCell ref="C1:E1"/>
    <mergeCell ref="H1:K1"/>
    <mergeCell ref="H2:K2"/>
    <mergeCell ref="C45:D45"/>
    <mergeCell ref="C65:D65"/>
    <mergeCell ref="C87:D87"/>
    <mergeCell ref="C108:D108"/>
    <mergeCell ref="C25:D25"/>
    <mergeCell ref="C212:E212"/>
    <mergeCell ref="C211:D211"/>
    <mergeCell ref="C129:D129"/>
    <mergeCell ref="C149:D149"/>
    <mergeCell ref="C170:D170"/>
    <mergeCell ref="C190:D1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2022-05-16T14:23:56Z</dcterms:created>
  <dcterms:modified xsi:type="dcterms:W3CDTF">2023-10-15T12:40:52Z</dcterms:modified>
</cp:coreProperties>
</file>